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840"/>
  </bookViews>
  <sheets>
    <sheet name="Sheet1" sheetId="1" r:id="rId1"/>
    <sheet name="Sheet2" sheetId="2" r:id="rId2"/>
    <sheet name="Sheet3" sheetId="3" r:id="rId3"/>
  </sheets>
  <calcPr calcId="144525"/>
</workbook>
</file>

<file path=xl/sharedStrings.xml><?xml version="1.0" encoding="utf-8"?>
<sst xmlns="http://schemas.openxmlformats.org/spreadsheetml/2006/main" count="184" uniqueCount="133">
  <si>
    <t>西藏自治区林芝市2021年全区巩固拓展脱贫攻坚财政涉农资金整合表</t>
  </si>
  <si>
    <t>单位：万元</t>
  </si>
  <si>
    <t>序号</t>
  </si>
  <si>
    <t xml:space="preserve"> 项目名称</t>
  </si>
  <si>
    <t>自治区下达文号</t>
  </si>
  <si>
    <t>市级下达指标号</t>
  </si>
  <si>
    <t>实际下达金额</t>
  </si>
  <si>
    <t>其中</t>
  </si>
  <si>
    <t>小计</t>
  </si>
  <si>
    <t>巴宜区</t>
  </si>
  <si>
    <t>米林县</t>
  </si>
  <si>
    <t>朗县</t>
  </si>
  <si>
    <t>工布江达县</t>
  </si>
  <si>
    <t>波密县</t>
  </si>
  <si>
    <t>察隅县</t>
  </si>
  <si>
    <t>墨脱县</t>
  </si>
  <si>
    <t>市本级</t>
  </si>
  <si>
    <t>备注</t>
  </si>
  <si>
    <t>实际统筹整合规模</t>
  </si>
  <si>
    <t>资金合计</t>
  </si>
  <si>
    <t>纳入统筹整合总规模</t>
  </si>
  <si>
    <t>一、中央资金小计</t>
  </si>
  <si>
    <t xml:space="preserve">     其中：实际统筹整合总规模</t>
  </si>
  <si>
    <t>衔接推进乡村振兴补助资金</t>
  </si>
  <si>
    <t>A、发展资金</t>
  </si>
  <si>
    <t>藏财农指〔2020〕45号</t>
  </si>
  <si>
    <t>林财农指〔2020〕79号</t>
  </si>
  <si>
    <t>B、少数民族发展资金（含兴边富民）</t>
  </si>
  <si>
    <t>C、以工代赈资金</t>
  </si>
  <si>
    <t>D、欠发达农场扶贫支出方向</t>
  </si>
  <si>
    <t>藏财农指〔2020〕44号</t>
  </si>
  <si>
    <t xml:space="preserve">林财农指〔2020〕68号      </t>
  </si>
  <si>
    <t>E、欠发达林场扶贫支出方向</t>
  </si>
  <si>
    <t>水利发展资金总规模</t>
  </si>
  <si>
    <t xml:space="preserve">藏财农指〔2020〕47号 
                       </t>
  </si>
  <si>
    <t>林财农指﹝2020﹞76号</t>
  </si>
  <si>
    <t>其中：实际整合</t>
  </si>
  <si>
    <t>农业生产发展资金</t>
  </si>
  <si>
    <t>总规模(A,包含该项资金的全部支出方向)</t>
  </si>
  <si>
    <t>藏财农指〔2020〕49号</t>
  </si>
  <si>
    <t>林财农指〔2021〕9号</t>
  </si>
  <si>
    <t>★耕地地力保护补贴(B1)</t>
  </si>
  <si>
    <t>其中（B）:</t>
  </si>
  <si>
    <t>★农机购置补贴(B2)</t>
  </si>
  <si>
    <t>★支持适度规模经营(B3)</t>
  </si>
  <si>
    <t>★有机肥替代(B4)</t>
  </si>
  <si>
    <t>★农机深耕深松(B5)</t>
  </si>
  <si>
    <t>★产业兴村强县示范行动(B6)</t>
  </si>
  <si>
    <t>★现代农业产业园(B8)</t>
  </si>
  <si>
    <t>★耕地休耕(B9)</t>
  </si>
  <si>
    <t>扣除B后的资金规模（C=A-B）</t>
  </si>
  <si>
    <t>林业改革发展资金</t>
  </si>
  <si>
    <t xml:space="preserve">藏财资环指〔2020〕52号                         </t>
  </si>
  <si>
    <t>林财农指〔2021〕2号、3号、5号、10号</t>
  </si>
  <si>
    <t xml:space="preserve">藏财资环指〔2021〕16号                         </t>
  </si>
  <si>
    <t>其中（B）：森林资源管护及相关试点资金</t>
  </si>
  <si>
    <t>农田建设补助资金总规模</t>
  </si>
  <si>
    <t xml:space="preserve">藏财农指〔2020〕49号       </t>
  </si>
  <si>
    <t>林财农指﹝2021﹞4号</t>
  </si>
  <si>
    <t>农村综合改革转移支付总规模</t>
  </si>
  <si>
    <t xml:space="preserve">藏财农指〔2020〕48号       </t>
  </si>
  <si>
    <t>林财农指﹝2021﹞6号、13号、44号</t>
  </si>
  <si>
    <t>林业生态保护恢复资金</t>
  </si>
  <si>
    <t>藏财资环指〔2020〕52号</t>
  </si>
  <si>
    <t>其中：草原生态修复治理补助资金部分</t>
  </si>
  <si>
    <t>林财农指〔2021〕2号</t>
  </si>
  <si>
    <t>林财农指〔2021〕5号</t>
  </si>
  <si>
    <t>农村环境整治资金总规模</t>
  </si>
  <si>
    <t>车辆购置税收入补助地方用于一般公路建设项目资金总规模（支持农村公路部分）</t>
  </si>
  <si>
    <t>农村危房改造补助资金</t>
  </si>
  <si>
    <t xml:space="preserve">藏财社指〔2020〕158号                       </t>
  </si>
  <si>
    <t>林财社指〔2020〕105号</t>
  </si>
  <si>
    <t>中央专项彩票公益金支持扶贫资金</t>
  </si>
  <si>
    <t>产粮大县奖励资金总规模</t>
  </si>
  <si>
    <t>生猪（牛羊）调出大县奖励资金</t>
  </si>
  <si>
    <t>藏财经指〔2020〕89号</t>
  </si>
  <si>
    <t>农业资源及生态保护补助资金总规模（对农民的直接补贴除外）</t>
  </si>
  <si>
    <t>林财农指〔2021〕5号、9号</t>
  </si>
  <si>
    <t>林财农指﹝2021﹞5号</t>
  </si>
  <si>
    <t>服务业发展专项资金（支持新农村现代流通服务网络工程部分）</t>
  </si>
  <si>
    <t>旅游发展基金总规模</t>
  </si>
  <si>
    <t>中央预算内投资用于“三农”建设部分（不包括重大引调水工程、重点水源工程、江河湖泊治理骨干重大工程、跨界河流开发治理工程、新建大型灌区、大中型灌区续建配套和节水改造、大中型病险水库水闸除险加固、生态建设方面的支出）</t>
  </si>
  <si>
    <t>预算内投资小计</t>
  </si>
  <si>
    <t>其中：实际纳入统筹整合部分</t>
  </si>
  <si>
    <t>⑴农村扶贫公路中央基建投资</t>
  </si>
  <si>
    <t>⑵重大水利工程专项中央基建投资</t>
  </si>
  <si>
    <t>⑶农村电网改造升级工程中央基建投资</t>
  </si>
  <si>
    <t>⑷以工代赈示范工程中央基建投资</t>
  </si>
  <si>
    <t>⑸农村饮水安全巩固提升工程中央基建投资</t>
  </si>
  <si>
    <t>⑹动植物保护能力提升工程林业有害生物防治能力建设项目中央基建投资</t>
  </si>
  <si>
    <t>⑺农业可持续发展专项（畜禽粪污资源化利用整县推进项目）中央基建投资</t>
  </si>
  <si>
    <t>⑻农业生产发展（产业融合）专项中央基建投资</t>
  </si>
  <si>
    <t>⑼农村人居环境整治专项中央基建投资</t>
  </si>
  <si>
    <t>⑽水生态治理、中小河流治理等其他水利工程中央基建投资</t>
  </si>
  <si>
    <t>⑾现代农业支撑体系专项中央基建投资</t>
  </si>
  <si>
    <t>⑿中小河流治理工程中央基投资</t>
  </si>
  <si>
    <t>⒀全国新增千亿斤粮食生产能力规划田间工程中央基建投资</t>
  </si>
  <si>
    <t>⒁规模化大型沼气工程中央基建投资</t>
  </si>
  <si>
    <t>⒂退牧还草中央基建投资</t>
  </si>
  <si>
    <t>⒃水文基础设施中央基建投资</t>
  </si>
  <si>
    <t>⒄种养业循环一体化项目中央基建投资</t>
  </si>
  <si>
    <t>⒅重点区域排涝能力建设中央基建投资</t>
  </si>
  <si>
    <t>⒆中央预算内投资用于“三农”建设的其他资金（属于整合范围但未在⑴-⒅列明的资金）</t>
  </si>
  <si>
    <t>二、自治区资金小计</t>
  </si>
  <si>
    <t>其中：纳入统筹整合总规模</t>
  </si>
  <si>
    <t xml:space="preserve">      实际统筹整合总规模</t>
  </si>
  <si>
    <t>发展资金</t>
  </si>
  <si>
    <t>藏财农指〔2021〕2号、藏财农指〔2021〕14号</t>
  </si>
  <si>
    <t>林财农指﹝2021﹞8号、34号</t>
  </si>
  <si>
    <t>少数民族资金</t>
  </si>
  <si>
    <t>藏财农指〔2021〕2号</t>
  </si>
  <si>
    <t>林财农指﹝2021﹞8号</t>
  </si>
  <si>
    <t>以工代赈资金</t>
  </si>
  <si>
    <t>藏财农指〔2021〕5号</t>
  </si>
  <si>
    <t>林财农指﹝2021﹞16号</t>
  </si>
  <si>
    <t>农业生产发展金总规模（含农牧民技能培训）</t>
  </si>
  <si>
    <t>藏财农指〔2021〕4号</t>
  </si>
  <si>
    <t>林财农指﹝2021﹞15号、17号、19号</t>
  </si>
  <si>
    <t>林业改革发展资金总规模（含防沙治沙、重点区域造林）</t>
  </si>
  <si>
    <t>自治区彩票公益金支持扶贫开发（纳入统筹整合部分）</t>
  </si>
  <si>
    <t>藏财综指〔2021〕22号</t>
  </si>
  <si>
    <t>林财综（基）指〔2021〕2号、3号</t>
  </si>
  <si>
    <t>农业资源及生态环境保护补助资金总规模</t>
  </si>
  <si>
    <t>林财农指〔2021〕15号</t>
  </si>
  <si>
    <t>旅游发展资金（纳入统筹整合部分）</t>
  </si>
  <si>
    <t>藏财科教指〔2020〕112号</t>
  </si>
  <si>
    <t>自治区强基惠民经费（纳入统筹整合部分）</t>
  </si>
  <si>
    <t>应用技术研究与开发专项资金（原农科三费）（纳入统筹整合部分）</t>
  </si>
  <si>
    <t>三、市级资金小计</t>
  </si>
  <si>
    <t>年初预算</t>
  </si>
  <si>
    <t>林财农指﹝2021﹞39号</t>
  </si>
  <si>
    <t>四、县（区）资金小计</t>
  </si>
  <si>
    <t>以前年度生态岗位结转资金</t>
  </si>
</sst>
</file>

<file path=xl/styles.xml><?xml version="1.0" encoding="utf-8"?>
<styleSheet xmlns="http://schemas.openxmlformats.org/spreadsheetml/2006/main">
  <numFmts count="21">
    <numFmt numFmtId="42" formatCode="_ &quot;￥&quot;* #,##0_ ;_ &quot;￥&quot;* \-#,##0_ ;_ &quot;￥&quot;* &quot;-&quot;_ ;_ @_ "/>
    <numFmt numFmtId="176" formatCode="&quot;$&quot;#,##0_);[Red]\(&quot;$&quot;#,##0\)"/>
    <numFmt numFmtId="44" formatCode="_ &quot;￥&quot;* #,##0.00_ ;_ &quot;￥&quot;* \-#,##0.00_ ;_ &quot;￥&quot;* &quot;-&quot;??_ ;_ @_ "/>
    <numFmt numFmtId="177" formatCode="_-* #,##0_-;\-* #,##0_-;_-* &quot;-&quot;_-;_-@_-"/>
    <numFmt numFmtId="41" formatCode="_ * #,##0_ ;_ * \-#,##0_ ;_ * &quot;-&quot;_ ;_ @_ "/>
    <numFmt numFmtId="43" formatCode="_ * #,##0.00_ ;_ * \-#,##0.00_ ;_ * &quot;-&quot;??_ ;_ @_ "/>
    <numFmt numFmtId="178" formatCode="_(&quot;$&quot;* #,##0_);_(&quot;$&quot;* \(#,##0\);_(&quot;$&quot;* &quot;-&quot;_);_(@_)"/>
    <numFmt numFmtId="179" formatCode="#\ ??/??"/>
    <numFmt numFmtId="180" formatCode="&quot;$&quot;\ #,##0.00_-;[Red]&quot;$&quot;\ #,##0.00\-"/>
    <numFmt numFmtId="181" formatCode="#,##0.0_);\(#,##0.0\)"/>
    <numFmt numFmtId="182" formatCode="&quot;$&quot;#,##0.00_);[Red]\(&quot;$&quot;#,##0.00\)"/>
    <numFmt numFmtId="183" formatCode="#,##0.00_);[Red]\(#,##0.00\)"/>
    <numFmt numFmtId="184" formatCode="_-&quot;$&quot;\ * #,##0.00_-;_-&quot;$&quot;\ * #,##0.00\-;_-&quot;$&quot;\ * &quot;-&quot;??_-;_-@_-"/>
    <numFmt numFmtId="185" formatCode="_(&quot;$&quot;* #,##0.00_);_(&quot;$&quot;* \(#,##0.00\);_(&quot;$&quot;* &quot;-&quot;??_);_(@_)"/>
    <numFmt numFmtId="186" formatCode="&quot;$&quot;\ #,##0_-;[Red]&quot;$&quot;\ #,##0\-"/>
    <numFmt numFmtId="187" formatCode="yy\.mm\.dd"/>
    <numFmt numFmtId="188" formatCode="_-&quot;$&quot;\ * #,##0_-;_-&quot;$&quot;\ * #,##0\-;_-&quot;$&quot;\ * &quot;-&quot;_-;_-@_-"/>
    <numFmt numFmtId="189" formatCode="\$#,##0;\(\$#,##0\)"/>
    <numFmt numFmtId="190" formatCode="_-* #,##0.00_-;\-* #,##0.00_-;_-* &quot;-&quot;??_-;_-@_-"/>
    <numFmt numFmtId="191" formatCode="\$#,##0.00;\(\$#,##0.00\)"/>
    <numFmt numFmtId="192" formatCode="#,##0;\(#,##0\)"/>
  </numFmts>
  <fonts count="88">
    <font>
      <sz val="11"/>
      <color theme="1"/>
      <name val="宋体"/>
      <charset val="134"/>
      <scheme val="minor"/>
    </font>
    <font>
      <sz val="10"/>
      <name val="仿宋"/>
      <charset val="134"/>
    </font>
    <font>
      <b/>
      <sz val="9"/>
      <name val="宋体"/>
      <charset val="134"/>
      <scheme val="minor"/>
    </font>
    <font>
      <sz val="9"/>
      <name val="宋体"/>
      <charset val="134"/>
      <scheme val="minor"/>
    </font>
    <font>
      <b/>
      <sz val="9"/>
      <color theme="1"/>
      <name val="宋体"/>
      <charset val="134"/>
      <scheme val="minor"/>
    </font>
    <font>
      <sz val="9"/>
      <color theme="1"/>
      <name val="宋体"/>
      <charset val="134"/>
      <scheme val="minor"/>
    </font>
    <font>
      <sz val="10"/>
      <color theme="1"/>
      <name val="仿宋"/>
      <charset val="134"/>
    </font>
    <font>
      <b/>
      <sz val="18"/>
      <name val="仿宋"/>
      <charset val="134"/>
    </font>
    <font>
      <b/>
      <sz val="10"/>
      <name val="宋体"/>
      <charset val="134"/>
      <scheme val="minor"/>
    </font>
    <font>
      <sz val="9"/>
      <color indexed="8"/>
      <name val="宋体"/>
      <charset val="134"/>
      <scheme val="minor"/>
    </font>
    <font>
      <sz val="10"/>
      <name val="宋体"/>
      <charset val="134"/>
      <scheme val="minor"/>
    </font>
    <font>
      <sz val="10"/>
      <color indexed="8"/>
      <name val="宋体"/>
      <charset val="134"/>
      <scheme val="minor"/>
    </font>
    <font>
      <b/>
      <sz val="10"/>
      <color indexed="8"/>
      <name val="宋体"/>
      <charset val="134"/>
      <scheme val="minor"/>
    </font>
    <font>
      <sz val="10"/>
      <color theme="1"/>
      <name val="宋体"/>
      <charset val="134"/>
      <scheme val="minor"/>
    </font>
    <font>
      <b/>
      <sz val="10"/>
      <color rgb="FFFF0000"/>
      <name val="宋体"/>
      <charset val="134"/>
      <scheme val="minor"/>
    </font>
    <font>
      <sz val="9"/>
      <color rgb="FFFF0000"/>
      <name val="宋体"/>
      <charset val="134"/>
      <scheme val="minor"/>
    </font>
    <font>
      <b/>
      <sz val="9"/>
      <color indexed="8"/>
      <name val="宋体"/>
      <charset val="134"/>
      <scheme val="minor"/>
    </font>
    <font>
      <b/>
      <sz val="9"/>
      <color rgb="FFFF0000"/>
      <name val="宋体"/>
      <charset val="134"/>
      <scheme val="minor"/>
    </font>
    <font>
      <b/>
      <sz val="10"/>
      <color theme="1"/>
      <name val="宋体"/>
      <charset val="134"/>
      <scheme val="minor"/>
    </font>
    <font>
      <b/>
      <sz val="11"/>
      <color indexed="63"/>
      <name val="宋体"/>
      <charset val="134"/>
    </font>
    <font>
      <sz val="8"/>
      <name val="Arial"/>
      <charset val="134"/>
    </font>
    <font>
      <sz val="12"/>
      <color indexed="9"/>
      <name val="宋体"/>
      <charset val="134"/>
    </font>
    <font>
      <b/>
      <sz val="11"/>
      <color rgb="FFFFFFFF"/>
      <name val="宋体"/>
      <charset val="0"/>
      <scheme val="minor"/>
    </font>
    <font>
      <sz val="12"/>
      <color indexed="17"/>
      <name val="宋体"/>
      <charset val="134"/>
    </font>
    <font>
      <sz val="11"/>
      <color indexed="62"/>
      <name val="宋体"/>
      <charset val="134"/>
    </font>
    <font>
      <b/>
      <sz val="12"/>
      <name val="Arial"/>
      <charset val="134"/>
    </font>
    <font>
      <b/>
      <sz val="11"/>
      <color indexed="52"/>
      <name val="宋体"/>
      <charset val="134"/>
    </font>
    <font>
      <b/>
      <sz val="11"/>
      <color theme="3"/>
      <name val="宋体"/>
      <charset val="134"/>
      <scheme val="minor"/>
    </font>
    <font>
      <b/>
      <sz val="11"/>
      <color indexed="8"/>
      <name val="宋体"/>
      <charset val="134"/>
    </font>
    <font>
      <sz val="11"/>
      <color indexed="9"/>
      <name val="宋体"/>
      <charset val="134"/>
    </font>
    <font>
      <sz val="11"/>
      <color indexed="20"/>
      <name val="宋体"/>
      <charset val="134"/>
    </font>
    <font>
      <sz val="11"/>
      <color indexed="8"/>
      <name val="宋体"/>
      <charset val="134"/>
    </font>
    <font>
      <sz val="11"/>
      <color theme="1"/>
      <name val="宋体"/>
      <charset val="0"/>
      <scheme val="minor"/>
    </font>
    <font>
      <sz val="8"/>
      <name val="Times New Roman"/>
      <charset val="134"/>
    </font>
    <font>
      <i/>
      <sz val="11"/>
      <color rgb="FF7F7F7F"/>
      <name val="宋体"/>
      <charset val="0"/>
      <scheme val="minor"/>
    </font>
    <font>
      <sz val="11"/>
      <color rgb="FF3F3F76"/>
      <name val="宋体"/>
      <charset val="0"/>
      <scheme val="minor"/>
    </font>
    <font>
      <b/>
      <sz val="11"/>
      <color rgb="FF3F3F3F"/>
      <name val="宋体"/>
      <charset val="0"/>
      <scheme val="minor"/>
    </font>
    <font>
      <b/>
      <sz val="10"/>
      <name val="Tms Rmn"/>
      <charset val="134"/>
    </font>
    <font>
      <sz val="12"/>
      <color indexed="8"/>
      <name val="宋体"/>
      <charset val="134"/>
    </font>
    <font>
      <sz val="11"/>
      <color theme="0"/>
      <name val="宋体"/>
      <charset val="0"/>
      <scheme val="minor"/>
    </font>
    <font>
      <sz val="11"/>
      <color rgb="FF9C0006"/>
      <name val="宋体"/>
      <charset val="0"/>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b/>
      <sz val="15"/>
      <color theme="3"/>
      <name val="宋体"/>
      <charset val="134"/>
      <scheme val="minor"/>
    </font>
    <font>
      <b/>
      <sz val="13"/>
      <color theme="3"/>
      <name val="宋体"/>
      <charset val="134"/>
      <scheme val="minor"/>
    </font>
    <font>
      <sz val="12"/>
      <name val="宋体"/>
      <charset val="134"/>
    </font>
    <font>
      <b/>
      <sz val="11"/>
      <color rgb="FFFA7D00"/>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0"/>
      <name val="Arial"/>
      <charset val="134"/>
    </font>
    <font>
      <sz val="11"/>
      <color rgb="FF9C6500"/>
      <name val="宋体"/>
      <charset val="0"/>
      <scheme val="minor"/>
    </font>
    <font>
      <sz val="10"/>
      <name val="MS Sans Serif"/>
      <charset val="134"/>
    </font>
    <font>
      <b/>
      <sz val="15"/>
      <color indexed="56"/>
      <name val="宋体"/>
      <charset val="134"/>
    </font>
    <font>
      <b/>
      <sz val="12"/>
      <color indexed="8"/>
      <name val="宋体"/>
      <charset val="134"/>
    </font>
    <font>
      <sz val="11"/>
      <color indexed="17"/>
      <name val="宋体"/>
      <charset val="134"/>
    </font>
    <font>
      <sz val="11"/>
      <color indexed="52"/>
      <name val="宋体"/>
      <charset val="134"/>
    </font>
    <font>
      <sz val="11"/>
      <color indexed="60"/>
      <name val="宋体"/>
      <charset val="134"/>
    </font>
    <font>
      <sz val="10"/>
      <name val="Times New Roman"/>
      <charset val="134"/>
    </font>
    <font>
      <b/>
      <sz val="13"/>
      <color indexed="62"/>
      <name val="宋体"/>
      <charset val="134"/>
    </font>
    <font>
      <sz val="12"/>
      <color indexed="16"/>
      <name val="宋体"/>
      <charset val="134"/>
    </font>
    <font>
      <sz val="11"/>
      <color theme="1"/>
      <name val="Tahoma"/>
      <charset val="134"/>
    </font>
    <font>
      <sz val="12"/>
      <name val="Times New Roman"/>
      <charset val="134"/>
    </font>
    <font>
      <sz val="12"/>
      <name val="Helv"/>
      <charset val="134"/>
    </font>
    <font>
      <b/>
      <sz val="11"/>
      <color indexed="62"/>
      <name val="宋体"/>
      <charset val="134"/>
    </font>
    <font>
      <sz val="10"/>
      <name val="Helv"/>
      <charset val="134"/>
    </font>
    <font>
      <b/>
      <sz val="10"/>
      <name val="Arial"/>
      <charset val="134"/>
    </font>
    <font>
      <b/>
      <sz val="11"/>
      <color indexed="9"/>
      <name val="宋体"/>
      <charset val="134"/>
    </font>
    <font>
      <b/>
      <sz val="9"/>
      <name val="Arial"/>
      <charset val="134"/>
    </font>
    <font>
      <b/>
      <sz val="11"/>
      <color indexed="56"/>
      <name val="宋体"/>
      <charset val="134"/>
    </font>
    <font>
      <sz val="10"/>
      <name val="楷体"/>
      <charset val="134"/>
    </font>
    <font>
      <b/>
      <sz val="13"/>
      <color indexed="56"/>
      <name val="宋体"/>
      <charset val="134"/>
    </font>
    <font>
      <sz val="11"/>
      <color indexed="10"/>
      <name val="宋体"/>
      <charset val="134"/>
    </font>
    <font>
      <b/>
      <sz val="15"/>
      <color indexed="62"/>
      <name val="宋体"/>
      <charset val="134"/>
    </font>
    <font>
      <sz val="10"/>
      <color indexed="8"/>
      <name val="MS Sans Serif"/>
      <charset val="134"/>
    </font>
    <font>
      <b/>
      <sz val="10"/>
      <name val="MS Sans Serif"/>
      <charset val="134"/>
    </font>
    <font>
      <sz val="9"/>
      <name val="宋体"/>
      <charset val="134"/>
    </font>
    <font>
      <i/>
      <sz val="11"/>
      <color indexed="23"/>
      <name val="宋体"/>
      <charset val="134"/>
    </font>
    <font>
      <sz val="12"/>
      <color indexed="9"/>
      <name val="Helv"/>
      <charset val="134"/>
    </font>
    <font>
      <b/>
      <sz val="11"/>
      <color indexed="53"/>
      <name val="宋体"/>
      <charset val="134"/>
    </font>
    <font>
      <sz val="7"/>
      <name val="Small Fonts"/>
      <charset val="134"/>
    </font>
    <font>
      <b/>
      <sz val="18"/>
      <color indexed="56"/>
      <name val="宋体"/>
      <charset val="134"/>
    </font>
    <font>
      <sz val="10"/>
      <name val="Geneva"/>
      <charset val="134"/>
    </font>
    <font>
      <sz val="11"/>
      <color indexed="8"/>
      <name val="Tahoma"/>
      <charset val="134"/>
    </font>
    <font>
      <b/>
      <sz val="18"/>
      <color indexed="62"/>
      <name val="宋体"/>
      <charset val="134"/>
    </font>
    <font>
      <b/>
      <sz val="14"/>
      <name val="楷体"/>
      <charset val="134"/>
    </font>
  </fonts>
  <fills count="67">
    <fill>
      <patternFill patternType="none"/>
    </fill>
    <fill>
      <patternFill patternType="gray125"/>
    </fill>
    <fill>
      <patternFill patternType="solid">
        <fgColor theme="0"/>
        <bgColor indexed="64"/>
      </patternFill>
    </fill>
    <fill>
      <patternFill patternType="solid">
        <fgColor theme="0"/>
        <bgColor indexed="13"/>
      </patternFill>
    </fill>
    <fill>
      <patternFill patternType="solid">
        <fgColor indexed="22"/>
        <bgColor indexed="64"/>
      </patternFill>
    </fill>
    <fill>
      <patternFill patternType="solid">
        <fgColor indexed="26"/>
        <bgColor indexed="64"/>
      </patternFill>
    </fill>
    <fill>
      <patternFill patternType="solid">
        <fgColor rgb="FFA5A5A5"/>
        <bgColor indexed="64"/>
      </patternFill>
    </fill>
    <fill>
      <patternFill patternType="solid">
        <fgColor indexed="42"/>
        <bgColor indexed="64"/>
      </patternFill>
    </fill>
    <fill>
      <patternFill patternType="solid">
        <fgColor indexed="47"/>
        <bgColor indexed="64"/>
      </patternFill>
    </fill>
    <fill>
      <patternFill patternType="solid">
        <fgColor indexed="9"/>
        <bgColor indexed="64"/>
      </patternFill>
    </fill>
    <fill>
      <patternFill patternType="solid">
        <fgColor indexed="29"/>
        <bgColor indexed="64"/>
      </patternFill>
    </fill>
    <fill>
      <patternFill patternType="solid">
        <fgColor indexed="45"/>
        <bgColor indexed="64"/>
      </patternFill>
    </fill>
    <fill>
      <patternFill patternType="solid">
        <fgColor theme="6" tint="0.799981688894314"/>
        <bgColor indexed="64"/>
      </patternFill>
    </fill>
    <fill>
      <patternFill patternType="solid">
        <fgColor indexed="49"/>
        <bgColor indexed="64"/>
      </patternFill>
    </fill>
    <fill>
      <patternFill patternType="solid">
        <fgColor theme="6" tint="0.599993896298105"/>
        <bgColor indexed="64"/>
      </patternFill>
    </fill>
    <fill>
      <patternFill patternType="solid">
        <fgColor rgb="FFFFCC99"/>
        <bgColor indexed="64"/>
      </patternFill>
    </fill>
    <fill>
      <patternFill patternType="solid">
        <fgColor rgb="FFF2F2F2"/>
        <bgColor indexed="64"/>
      </patternFill>
    </fill>
    <fill>
      <patternFill patternType="gray0625"/>
    </fill>
    <fill>
      <patternFill patternType="solid">
        <fgColor theme="4" tint="0.599993896298105"/>
        <bgColor indexed="64"/>
      </patternFill>
    </fill>
    <fill>
      <patternFill patternType="solid">
        <fgColor theme="9" tint="0.399975585192419"/>
        <bgColor indexed="64"/>
      </patternFill>
    </fill>
    <fill>
      <patternFill patternType="solid">
        <fgColor rgb="FFFFC7CE"/>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theme="6" tint="0.399975585192419"/>
        <bgColor indexed="64"/>
      </patternFill>
    </fill>
    <fill>
      <patternFill patternType="solid">
        <fgColor rgb="FFFFFFC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indexed="62"/>
        <bgColor indexed="64"/>
      </patternFill>
    </fill>
    <fill>
      <patternFill patternType="solid">
        <fgColor indexed="46"/>
        <bgColor indexed="64"/>
      </patternFill>
    </fill>
    <fill>
      <patternFill patternType="solid">
        <fgColor theme="9" tint="0.599993896298105"/>
        <bgColor indexed="64"/>
      </patternFill>
    </fill>
    <fill>
      <patternFill patternType="solid">
        <fgColor theme="9" tint="0.799981688894314"/>
        <bgColor indexed="64"/>
      </patternFill>
    </fill>
    <fill>
      <patternFill patternType="solid">
        <fgColor theme="5"/>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7"/>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tint="0.599993896298105"/>
        <bgColor indexed="64"/>
      </patternFill>
    </fill>
    <fill>
      <patternFill patternType="lightUp">
        <fgColor indexed="9"/>
        <bgColor indexed="22"/>
      </patternFill>
    </fill>
    <fill>
      <patternFill patternType="solid">
        <fgColor theme="8"/>
        <bgColor indexed="64"/>
      </patternFill>
    </fill>
    <fill>
      <patternFill patternType="solid">
        <fgColor theme="8" tint="0.599993896298105"/>
        <bgColor indexed="64"/>
      </patternFill>
    </fill>
    <fill>
      <patternFill patternType="solid">
        <fgColor theme="9"/>
        <bgColor indexed="64"/>
      </patternFill>
    </fill>
    <fill>
      <patternFill patternType="solid">
        <fgColor indexed="31"/>
        <bgColor indexed="64"/>
      </patternFill>
    </fill>
    <fill>
      <patternFill patternType="solid">
        <fgColor indexed="25"/>
        <bgColor indexed="64"/>
      </patternFill>
    </fill>
    <fill>
      <patternFill patternType="solid">
        <fgColor indexed="55"/>
        <bgColor indexed="64"/>
      </patternFill>
    </fill>
    <fill>
      <patternFill patternType="solid">
        <fgColor indexed="57"/>
        <bgColor indexed="64"/>
      </patternFill>
    </fill>
    <fill>
      <patternFill patternType="solid">
        <fgColor indexed="15"/>
        <bgColor indexed="64"/>
      </patternFill>
    </fill>
    <fill>
      <patternFill patternType="solid">
        <fgColor indexed="53"/>
        <bgColor indexed="64"/>
      </patternFill>
    </fill>
    <fill>
      <patternFill patternType="solid">
        <fgColor indexed="51"/>
        <bgColor indexed="64"/>
      </patternFill>
    </fill>
    <fill>
      <patternFill patternType="solid">
        <fgColor indexed="43"/>
        <bgColor indexed="64"/>
      </patternFill>
    </fill>
    <fill>
      <patternFill patternType="solid">
        <fgColor indexed="54"/>
        <bgColor indexed="64"/>
      </patternFill>
    </fill>
    <fill>
      <patternFill patternType="solid">
        <fgColor indexed="52"/>
        <bgColor indexed="64"/>
      </patternFill>
    </fill>
    <fill>
      <patternFill patternType="solid">
        <fgColor indexed="36"/>
        <bgColor indexed="64"/>
      </patternFill>
    </fill>
    <fill>
      <patternFill patternType="solid">
        <fgColor indexed="10"/>
        <bgColor indexed="64"/>
      </patternFill>
    </fill>
    <fill>
      <patternFill patternType="solid">
        <fgColor indexed="27"/>
        <bgColor indexed="64"/>
      </patternFill>
    </fill>
    <fill>
      <patternFill patternType="solid">
        <fgColor indexed="44"/>
        <bgColor indexed="64"/>
      </patternFill>
    </fill>
    <fill>
      <patternFill patternType="solid">
        <fgColor indexed="11"/>
        <bgColor indexed="64"/>
      </patternFill>
    </fill>
    <fill>
      <patternFill patternType="solid">
        <fgColor indexed="30"/>
        <bgColor indexed="64"/>
      </patternFill>
    </fill>
    <fill>
      <patternFill patternType="lightUp">
        <fgColor indexed="9"/>
        <bgColor indexed="29"/>
      </patternFill>
    </fill>
    <fill>
      <patternFill patternType="solid">
        <fgColor indexed="12"/>
        <bgColor indexed="64"/>
      </patternFill>
    </fill>
    <fill>
      <patternFill patternType="mediumGray">
        <fgColor indexed="22"/>
      </patternFill>
    </fill>
    <fill>
      <patternFill patternType="lightUp">
        <fgColor indexed="9"/>
        <bgColor indexed="55"/>
      </patternFill>
    </fill>
  </fills>
  <borders count="38">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63"/>
      </left>
      <right style="thin">
        <color indexed="63"/>
      </right>
      <top style="thin">
        <color indexed="63"/>
      </top>
      <bottom style="thin">
        <color indexed="63"/>
      </bottom>
      <diagonal/>
    </border>
    <border>
      <left style="double">
        <color rgb="FF3F3F3F"/>
      </left>
      <right style="double">
        <color rgb="FF3F3F3F"/>
      </right>
      <top style="double">
        <color rgb="FF3F3F3F"/>
      </top>
      <bottom style="double">
        <color rgb="FF3F3F3F"/>
      </bottom>
      <diagonal/>
    </border>
    <border>
      <left style="thin">
        <color indexed="23"/>
      </left>
      <right style="thin">
        <color indexed="23"/>
      </right>
      <top style="thin">
        <color indexed="23"/>
      </top>
      <bottom style="thin">
        <color indexed="23"/>
      </bottom>
      <diagonal/>
    </border>
    <border>
      <left/>
      <right/>
      <top style="thin">
        <color indexed="49"/>
      </top>
      <bottom style="double">
        <color indexed="49"/>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right/>
      <top/>
      <bottom style="double">
        <color rgb="FFFF8001"/>
      </bottom>
      <diagonal/>
    </border>
    <border>
      <left/>
      <right/>
      <top style="thin">
        <color theme="4"/>
      </top>
      <bottom style="double">
        <color theme="4"/>
      </bottom>
      <diagonal/>
    </border>
    <border>
      <left/>
      <right/>
      <top/>
      <bottom style="thick">
        <color indexed="62"/>
      </bottom>
      <diagonal/>
    </border>
    <border>
      <left/>
      <right/>
      <top/>
      <bottom style="double">
        <color indexed="52"/>
      </bottom>
      <diagonal/>
    </border>
    <border>
      <left/>
      <right/>
      <top/>
      <bottom style="medium">
        <color indexed="49"/>
      </bottom>
      <diagonal/>
    </border>
    <border>
      <left style="double">
        <color indexed="63"/>
      </left>
      <right style="double">
        <color indexed="63"/>
      </right>
      <top style="double">
        <color indexed="63"/>
      </top>
      <bottom style="double">
        <color indexed="63"/>
      </bottom>
      <diagonal/>
    </border>
    <border>
      <left/>
      <right/>
      <top/>
      <bottom style="medium">
        <color indexed="44"/>
      </bottom>
      <diagonal/>
    </border>
    <border>
      <left/>
      <right/>
      <top/>
      <bottom style="medium">
        <color indexed="30"/>
      </bottom>
      <diagonal/>
    </border>
    <border>
      <left/>
      <right/>
      <top/>
      <bottom style="thick">
        <color indexed="22"/>
      </bottom>
      <diagonal/>
    </border>
    <border>
      <left/>
      <right/>
      <top style="medium">
        <color auto="1"/>
      </top>
      <bottom style="medium">
        <color auto="1"/>
      </bottom>
      <diagonal/>
    </border>
    <border>
      <left/>
      <right/>
      <top/>
      <bottom style="medium">
        <color auto="1"/>
      </bottom>
      <diagonal/>
    </border>
  </borders>
  <cellStyleXfs count="2415">
    <xf numFmtId="0" fontId="0" fillId="0" borderId="0"/>
    <xf numFmtId="0" fontId="26" fillId="9" borderId="18" applyProtection="0">
      <alignment vertical="center"/>
    </xf>
    <xf numFmtId="0" fontId="26" fillId="9" borderId="18" applyProtection="0">
      <alignment vertical="center"/>
    </xf>
    <xf numFmtId="0" fontId="20" fillId="5" borderId="1" applyNumberFormat="0" applyBorder="0" applyAlignment="0" applyProtection="0"/>
    <xf numFmtId="0" fontId="20" fillId="5" borderId="1" applyNumberFormat="0" applyBorder="0" applyAlignment="0" applyProtection="0"/>
    <xf numFmtId="42" fontId="0" fillId="0" borderId="0" applyFont="0" applyFill="0" applyBorder="0" applyAlignment="0" applyProtection="0">
      <alignment vertical="center"/>
    </xf>
    <xf numFmtId="0" fontId="19" fillId="4" borderId="16" applyNumberFormat="0" applyAlignment="0" applyProtection="0">
      <alignment vertical="center"/>
    </xf>
    <xf numFmtId="0" fontId="19" fillId="4" borderId="16" applyNumberFormat="0" applyAlignment="0" applyProtection="0">
      <alignment vertical="center"/>
    </xf>
    <xf numFmtId="0" fontId="19" fillId="4" borderId="16" applyNumberFormat="0" applyAlignment="0" applyProtection="0">
      <alignment vertical="center"/>
    </xf>
    <xf numFmtId="0" fontId="31" fillId="5" borderId="20" applyProtection="0">
      <alignment vertical="center"/>
    </xf>
    <xf numFmtId="0" fontId="32" fillId="12" borderId="0" applyNumberFormat="0" applyBorder="0" applyAlignment="0" applyProtection="0">
      <alignment vertical="center"/>
    </xf>
    <xf numFmtId="0" fontId="19" fillId="4" borderId="16" applyNumberFormat="0" applyAlignment="0" applyProtection="0">
      <alignment vertical="center"/>
    </xf>
    <xf numFmtId="0" fontId="35" fillId="15" borderId="22" applyNumberFormat="0" applyAlignment="0" applyProtection="0">
      <alignment vertical="center"/>
    </xf>
    <xf numFmtId="0" fontId="31" fillId="5" borderId="20" applyNumberFormat="0" applyFont="0" applyAlignment="0" applyProtection="0">
      <alignment vertical="center"/>
    </xf>
    <xf numFmtId="0" fontId="31" fillId="5" borderId="20" applyNumberFormat="0" applyFont="0" applyAlignment="0" applyProtection="0">
      <alignment vertical="center"/>
    </xf>
    <xf numFmtId="44" fontId="0" fillId="0" borderId="0" applyFont="0" applyFill="0" applyBorder="0" applyAlignment="0" applyProtection="0">
      <alignment vertical="center"/>
    </xf>
    <xf numFmtId="0" fontId="26" fillId="9" borderId="18" applyProtection="0">
      <alignment vertical="center"/>
    </xf>
    <xf numFmtId="0" fontId="26" fillId="9" borderId="18" applyProtection="0">
      <alignment vertical="center"/>
    </xf>
    <xf numFmtId="0" fontId="20" fillId="5" borderId="1" applyNumberFormat="0" applyBorder="0" applyAlignment="0" applyProtection="0"/>
    <xf numFmtId="0" fontId="20" fillId="5" borderId="1" applyNumberFormat="0" applyBorder="0" applyAlignment="0" applyProtection="0"/>
    <xf numFmtId="0" fontId="26" fillId="9" borderId="18" applyProtection="0">
      <alignment vertical="center"/>
    </xf>
    <xf numFmtId="0" fontId="20" fillId="5" borderId="1" applyNumberFormat="0" applyBorder="0" applyAlignment="0" applyProtection="0"/>
    <xf numFmtId="0" fontId="20" fillId="5" borderId="1" applyNumberFormat="0" applyBorder="0" applyAlignment="0" applyProtection="0"/>
    <xf numFmtId="0" fontId="26" fillId="9" borderId="18" applyProtection="0">
      <alignment vertical="center"/>
    </xf>
    <xf numFmtId="0" fontId="26" fillId="9" borderId="18" applyProtection="0">
      <alignment vertical="center"/>
    </xf>
    <xf numFmtId="0" fontId="38" fillId="4" borderId="0" applyNumberFormat="0" applyBorder="0" applyAlignment="0" applyProtection="0"/>
    <xf numFmtId="41" fontId="0" fillId="0" borderId="0" applyFont="0" applyFill="0" applyBorder="0" applyAlignment="0" applyProtection="0">
      <alignment vertical="center"/>
    </xf>
    <xf numFmtId="0" fontId="26" fillId="9" borderId="18" applyProtection="0">
      <alignment vertical="center"/>
    </xf>
    <xf numFmtId="0" fontId="24" fillId="8" borderId="18" applyProtection="0">
      <alignment vertical="center"/>
    </xf>
    <xf numFmtId="0" fontId="32" fillId="14" borderId="0" applyNumberFormat="0" applyBorder="0" applyAlignment="0" applyProtection="0">
      <alignment vertical="center"/>
    </xf>
    <xf numFmtId="0" fontId="40" fillId="20" borderId="0" applyNumberFormat="0" applyBorder="0" applyAlignment="0" applyProtection="0">
      <alignment vertical="center"/>
    </xf>
    <xf numFmtId="0" fontId="31" fillId="5" borderId="20" applyNumberFormat="0" applyFont="0" applyAlignment="0" applyProtection="0">
      <alignment vertical="center"/>
    </xf>
    <xf numFmtId="0" fontId="31" fillId="5" borderId="20" applyNumberFormat="0" applyFont="0" applyAlignment="0" applyProtection="0">
      <alignment vertical="center"/>
    </xf>
    <xf numFmtId="0" fontId="31" fillId="5" borderId="20" applyProtection="0">
      <alignment vertical="center"/>
    </xf>
    <xf numFmtId="43" fontId="0" fillId="0" borderId="0" applyFont="0" applyFill="0" applyBorder="0" applyAlignment="0" applyProtection="0">
      <alignment vertical="center"/>
    </xf>
    <xf numFmtId="0" fontId="20" fillId="5" borderId="1" applyNumberFormat="0" applyBorder="0" applyAlignment="0" applyProtection="0"/>
    <xf numFmtId="0" fontId="39" fillId="23" borderId="0" applyNumberFormat="0" applyBorder="0" applyAlignment="0" applyProtection="0">
      <alignment vertical="center"/>
    </xf>
    <xf numFmtId="0" fontId="28" fillId="0" borderId="19" applyProtection="0">
      <alignment vertical="center"/>
    </xf>
    <xf numFmtId="0" fontId="41" fillId="0" borderId="0" applyNumberFormat="0" applyFill="0" applyBorder="0" applyAlignment="0" applyProtection="0">
      <alignment vertical="center"/>
    </xf>
    <xf numFmtId="0" fontId="24" fillId="8" borderId="18" applyNumberFormat="0" applyAlignment="0" applyProtection="0">
      <alignment vertical="center"/>
    </xf>
    <xf numFmtId="0" fontId="24" fillId="8" borderId="18" applyNumberFormat="0" applyAlignment="0" applyProtection="0">
      <alignment vertical="center"/>
    </xf>
    <xf numFmtId="9" fontId="0" fillId="0" borderId="0" applyFont="0" applyFill="0" applyBorder="0" applyAlignment="0" applyProtection="0">
      <alignment vertical="center"/>
    </xf>
    <xf numFmtId="0" fontId="42" fillId="0" borderId="0" applyNumberFormat="0" applyFill="0" applyBorder="0" applyAlignment="0" applyProtection="0">
      <alignment vertical="center"/>
    </xf>
    <xf numFmtId="0" fontId="29" fillId="10" borderId="0" applyNumberFormat="0" applyBorder="0" applyAlignment="0" applyProtection="0">
      <alignment vertical="center"/>
    </xf>
    <xf numFmtId="0" fontId="0" fillId="24" borderId="24" applyNumberFormat="0" applyFont="0" applyAlignment="0" applyProtection="0">
      <alignment vertical="center"/>
    </xf>
    <xf numFmtId="0" fontId="28" fillId="0" borderId="21" applyNumberFormat="0" applyFill="0" applyAlignment="0" applyProtection="0">
      <alignment vertical="center"/>
    </xf>
    <xf numFmtId="0" fontId="39" fillId="22" borderId="0" applyNumberFormat="0" applyBorder="0" applyAlignment="0" applyProtection="0">
      <alignment vertical="center"/>
    </xf>
    <xf numFmtId="0" fontId="27" fillId="0" borderId="0" applyNumberFormat="0" applyFill="0" applyBorder="0" applyAlignment="0" applyProtection="0">
      <alignment vertical="center"/>
    </xf>
    <xf numFmtId="0" fontId="25" fillId="0" borderId="14">
      <alignment horizontal="left" vertical="center"/>
    </xf>
    <xf numFmtId="0" fontId="43"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24" fillId="8" borderId="18" applyNumberFormat="0" applyAlignment="0" applyProtection="0">
      <alignment vertical="center"/>
    </xf>
    <xf numFmtId="0" fontId="24" fillId="8" borderId="18" applyNumberFormat="0" applyAlignment="0" applyProtection="0">
      <alignment vertical="center"/>
    </xf>
    <xf numFmtId="0" fontId="31" fillId="5" borderId="20" applyNumberFormat="0" applyFont="0" applyAlignment="0" applyProtection="0">
      <alignment vertical="center"/>
    </xf>
    <xf numFmtId="0" fontId="31" fillId="5" borderId="20" applyProtection="0">
      <alignment vertical="center"/>
    </xf>
    <xf numFmtId="0" fontId="31" fillId="5" borderId="20" applyProtection="0">
      <alignment vertical="center"/>
    </xf>
    <xf numFmtId="0" fontId="24" fillId="8" borderId="18" applyNumberFormat="0" applyAlignment="0" applyProtection="0">
      <alignment vertical="center"/>
    </xf>
    <xf numFmtId="0" fontId="31" fillId="5" borderId="20" applyNumberFormat="0" applyFont="0" applyAlignment="0" applyProtection="0">
      <alignment vertical="center"/>
    </xf>
    <xf numFmtId="0" fontId="31" fillId="5" borderId="20" applyNumberFormat="0" applyFont="0" applyAlignment="0" applyProtection="0">
      <alignment vertical="center"/>
    </xf>
    <xf numFmtId="0" fontId="34" fillId="0" borderId="0" applyNumberFormat="0" applyFill="0" applyBorder="0" applyAlignment="0" applyProtection="0">
      <alignment vertical="center"/>
    </xf>
    <xf numFmtId="0" fontId="31" fillId="5" borderId="20" applyNumberFormat="0" applyFont="0" applyAlignment="0" applyProtection="0">
      <alignment vertical="center"/>
    </xf>
    <xf numFmtId="0" fontId="24" fillId="8" borderId="18" applyProtection="0">
      <alignment vertical="center"/>
    </xf>
    <xf numFmtId="0" fontId="24" fillId="8" borderId="18" applyProtection="0">
      <alignment vertical="center"/>
    </xf>
    <xf numFmtId="0" fontId="45" fillId="0" borderId="25" applyNumberFormat="0" applyFill="0" applyAlignment="0" applyProtection="0">
      <alignment vertical="center"/>
    </xf>
    <xf numFmtId="0" fontId="25" fillId="0" borderId="14">
      <alignment horizontal="left" vertical="center"/>
    </xf>
    <xf numFmtId="0" fontId="28" fillId="0" borderId="19" applyProtection="0">
      <alignment vertical="center"/>
    </xf>
    <xf numFmtId="0" fontId="28" fillId="0" borderId="19" applyProtection="0">
      <alignment vertical="center"/>
    </xf>
    <xf numFmtId="0" fontId="24" fillId="8" borderId="18" applyProtection="0">
      <alignment vertical="center"/>
    </xf>
    <xf numFmtId="0" fontId="24" fillId="8" borderId="18" applyProtection="0">
      <alignment vertical="center"/>
    </xf>
    <xf numFmtId="0" fontId="46" fillId="0" borderId="25" applyNumberFormat="0" applyFill="0" applyAlignment="0" applyProtection="0">
      <alignment vertical="center"/>
    </xf>
    <xf numFmtId="0" fontId="25" fillId="0" borderId="14">
      <alignment horizontal="left" vertical="center"/>
    </xf>
    <xf numFmtId="0" fontId="39" fillId="26" borderId="0" applyNumberFormat="0" applyBorder="0" applyAlignment="0" applyProtection="0">
      <alignment vertical="center"/>
    </xf>
    <xf numFmtId="0" fontId="25" fillId="0" borderId="14">
      <alignment horizontal="left" vertical="center"/>
    </xf>
    <xf numFmtId="0" fontId="27" fillId="0" borderId="26" applyNumberFormat="0" applyFill="0" applyAlignment="0" applyProtection="0">
      <alignment vertical="center"/>
    </xf>
    <xf numFmtId="0" fontId="20" fillId="5" borderId="1" applyNumberFormat="0" applyBorder="0" applyAlignment="0" applyProtection="0"/>
    <xf numFmtId="0" fontId="20" fillId="5" borderId="1" applyNumberFormat="0" applyBorder="0" applyAlignment="0" applyProtection="0"/>
    <xf numFmtId="0" fontId="26" fillId="9" borderId="18" applyProtection="0">
      <alignment vertical="center"/>
    </xf>
    <xf numFmtId="0" fontId="39" fillId="25" borderId="0" applyNumberFormat="0" applyBorder="0" applyAlignment="0" applyProtection="0">
      <alignment vertical="center"/>
    </xf>
    <xf numFmtId="0" fontId="36" fillId="16" borderId="23" applyNumberFormat="0" applyAlignment="0" applyProtection="0">
      <alignment vertical="center"/>
    </xf>
    <xf numFmtId="0" fontId="48" fillId="16" borderId="22" applyNumberFormat="0" applyAlignment="0" applyProtection="0">
      <alignment vertical="center"/>
    </xf>
    <xf numFmtId="0" fontId="26" fillId="9" borderId="18" applyProtection="0">
      <alignment vertical="center"/>
    </xf>
    <xf numFmtId="0" fontId="20" fillId="5" borderId="1" applyNumberFormat="0" applyBorder="0" applyAlignment="0" applyProtection="0"/>
    <xf numFmtId="0" fontId="24" fillId="8" borderId="18" applyProtection="0">
      <alignment vertical="center"/>
    </xf>
    <xf numFmtId="0" fontId="31" fillId="5" borderId="20" applyNumberFormat="0" applyFont="0" applyAlignment="0" applyProtection="0">
      <alignment vertical="center"/>
    </xf>
    <xf numFmtId="0" fontId="31" fillId="5" borderId="20" applyNumberFormat="0" applyFont="0" applyAlignment="0" applyProtection="0">
      <alignment vertical="center"/>
    </xf>
    <xf numFmtId="0" fontId="28" fillId="0" borderId="21" applyNumberFormat="0" applyFill="0" applyAlignment="0" applyProtection="0">
      <alignment vertical="center"/>
    </xf>
    <xf numFmtId="0" fontId="28" fillId="0" borderId="21" applyNumberFormat="0" applyFill="0" applyAlignment="0" applyProtection="0">
      <alignment vertical="center"/>
    </xf>
    <xf numFmtId="0" fontId="25" fillId="0" borderId="14">
      <alignment horizontal="left" vertical="center"/>
    </xf>
    <xf numFmtId="0" fontId="22" fillId="6" borderId="17" applyNumberFormat="0" applyAlignment="0" applyProtection="0">
      <alignment vertical="center"/>
    </xf>
    <xf numFmtId="0" fontId="31" fillId="5" borderId="20" applyNumberFormat="0" applyFont="0" applyAlignment="0" applyProtection="0">
      <alignment vertical="center"/>
    </xf>
    <xf numFmtId="0" fontId="26" fillId="4" borderId="18" applyNumberFormat="0" applyAlignment="0" applyProtection="0">
      <alignment vertical="center"/>
    </xf>
    <xf numFmtId="0" fontId="31" fillId="5" borderId="20" applyProtection="0">
      <alignment vertical="center"/>
    </xf>
    <xf numFmtId="0" fontId="28" fillId="0" borderId="19" applyProtection="0">
      <alignment vertical="center"/>
    </xf>
    <xf numFmtId="0" fontId="32" fillId="30" borderId="0" applyNumberFormat="0" applyBorder="0" applyAlignment="0" applyProtection="0">
      <alignment vertical="center"/>
    </xf>
    <xf numFmtId="0" fontId="39" fillId="31" borderId="0" applyNumberFormat="0" applyBorder="0" applyAlignment="0" applyProtection="0">
      <alignment vertical="center"/>
    </xf>
    <xf numFmtId="0" fontId="20" fillId="5" borderId="1" applyNumberFormat="0" applyBorder="0" applyAlignment="0" applyProtection="0"/>
    <xf numFmtId="0" fontId="31" fillId="5" borderId="20" applyProtection="0">
      <alignment vertical="center"/>
    </xf>
    <xf numFmtId="0" fontId="24" fillId="8" borderId="18" applyProtection="0">
      <alignment vertical="center"/>
    </xf>
    <xf numFmtId="0" fontId="24" fillId="8" borderId="18" applyProtection="0">
      <alignment vertical="center"/>
    </xf>
    <xf numFmtId="0" fontId="28" fillId="0" borderId="19" applyProtection="0">
      <alignment vertical="center"/>
    </xf>
    <xf numFmtId="0" fontId="49" fillId="0" borderId="27" applyNumberFormat="0" applyFill="0" applyAlignment="0" applyProtection="0">
      <alignment vertical="center"/>
    </xf>
    <xf numFmtId="0" fontId="25" fillId="0" borderId="14">
      <alignment horizontal="left" vertical="center"/>
    </xf>
    <xf numFmtId="0" fontId="50" fillId="0" borderId="28" applyNumberFormat="0" applyFill="0" applyAlignment="0" applyProtection="0">
      <alignment vertical="center"/>
    </xf>
    <xf numFmtId="0" fontId="24" fillId="8" borderId="18" applyNumberFormat="0" applyAlignment="0" applyProtection="0">
      <alignment vertical="center"/>
    </xf>
    <xf numFmtId="0" fontId="24" fillId="8" borderId="18" applyNumberFormat="0" applyAlignment="0" applyProtection="0">
      <alignment vertical="center"/>
    </xf>
    <xf numFmtId="0" fontId="28" fillId="0" borderId="19" applyProtection="0">
      <alignment vertical="center"/>
    </xf>
    <xf numFmtId="0" fontId="25" fillId="0" borderId="14">
      <alignment horizontal="left" vertical="center"/>
    </xf>
    <xf numFmtId="0" fontId="20" fillId="5" borderId="1" applyNumberFormat="0" applyBorder="0" applyAlignment="0" applyProtection="0"/>
    <xf numFmtId="0" fontId="51" fillId="34" borderId="0" applyNumberFormat="0" applyBorder="0" applyAlignment="0" applyProtection="0">
      <alignment vertical="center"/>
    </xf>
    <xf numFmtId="0" fontId="25" fillId="0" borderId="14">
      <alignment horizontal="left" vertical="center"/>
    </xf>
    <xf numFmtId="0" fontId="31" fillId="5" borderId="20" applyProtection="0">
      <alignment vertical="center"/>
    </xf>
    <xf numFmtId="0" fontId="24" fillId="8" borderId="18" applyNumberFormat="0" applyAlignment="0" applyProtection="0">
      <alignment vertical="center"/>
    </xf>
    <xf numFmtId="0" fontId="24" fillId="8" borderId="18" applyNumberFormat="0" applyAlignment="0" applyProtection="0">
      <alignment vertical="center"/>
    </xf>
    <xf numFmtId="0" fontId="31" fillId="5" borderId="20" applyNumberFormat="0" applyFont="0" applyAlignment="0" applyProtection="0">
      <alignment vertical="center"/>
    </xf>
    <xf numFmtId="0" fontId="24" fillId="8" borderId="18" applyNumberFormat="0" applyAlignment="0" applyProtection="0">
      <alignment vertical="center"/>
    </xf>
    <xf numFmtId="0" fontId="29" fillId="13" borderId="0" applyNumberFormat="0" applyBorder="0" applyAlignment="0" applyProtection="0">
      <alignment vertical="center"/>
    </xf>
    <xf numFmtId="0" fontId="19" fillId="4" borderId="16" applyNumberFormat="0" applyAlignment="0" applyProtection="0">
      <alignment vertical="center"/>
    </xf>
    <xf numFmtId="0" fontId="53" fillId="35" borderId="0" applyNumberFormat="0" applyBorder="0" applyAlignment="0" applyProtection="0">
      <alignment vertical="center"/>
    </xf>
    <xf numFmtId="0" fontId="31" fillId="5" borderId="20" applyProtection="0">
      <alignment vertical="center"/>
    </xf>
    <xf numFmtId="0" fontId="28" fillId="0" borderId="19" applyProtection="0">
      <alignment vertical="center"/>
    </xf>
    <xf numFmtId="0" fontId="32" fillId="36" borderId="0" applyNumberFormat="0" applyBorder="0" applyAlignment="0" applyProtection="0">
      <alignment vertical="center"/>
    </xf>
    <xf numFmtId="0" fontId="39" fillId="37" borderId="0" applyNumberFormat="0" applyBorder="0" applyAlignment="0" applyProtection="0">
      <alignment vertical="center"/>
    </xf>
    <xf numFmtId="0" fontId="19" fillId="4" borderId="16" applyNumberFormat="0" applyAlignment="0" applyProtection="0">
      <alignment vertical="center"/>
    </xf>
    <xf numFmtId="0" fontId="19" fillId="4" borderId="16" applyNumberFormat="0" applyAlignment="0" applyProtection="0">
      <alignment vertical="center"/>
    </xf>
    <xf numFmtId="0" fontId="31" fillId="5" borderId="20" applyProtection="0">
      <alignment vertical="center"/>
    </xf>
    <xf numFmtId="0" fontId="32" fillId="21" borderId="0" applyNumberFormat="0" applyBorder="0" applyAlignment="0" applyProtection="0">
      <alignment vertical="center"/>
    </xf>
    <xf numFmtId="0" fontId="24" fillId="8" borderId="18" applyProtection="0">
      <alignment vertical="center"/>
    </xf>
    <xf numFmtId="0" fontId="32" fillId="18" borderId="0" applyNumberFormat="0" applyBorder="0" applyAlignment="0" applyProtection="0">
      <alignment vertical="center"/>
    </xf>
    <xf numFmtId="0" fontId="19" fillId="9" borderId="16" applyProtection="0">
      <alignment vertical="center"/>
    </xf>
    <xf numFmtId="0" fontId="19" fillId="4" borderId="16" applyNumberFormat="0" applyAlignment="0" applyProtection="0">
      <alignment vertical="center"/>
    </xf>
    <xf numFmtId="0" fontId="19" fillId="4" borderId="16" applyNumberFormat="0" applyAlignment="0" applyProtection="0">
      <alignment vertical="center"/>
    </xf>
    <xf numFmtId="0" fontId="31" fillId="5" borderId="20" applyProtection="0">
      <alignment vertical="center"/>
    </xf>
    <xf numFmtId="0" fontId="32" fillId="39" borderId="0" applyNumberFormat="0" applyBorder="0" applyAlignment="0" applyProtection="0">
      <alignment vertical="center"/>
    </xf>
    <xf numFmtId="0" fontId="24" fillId="8" borderId="18" applyProtection="0">
      <alignment vertical="center"/>
    </xf>
    <xf numFmtId="0" fontId="32" fillId="40" borderId="0" applyNumberFormat="0" applyBorder="0" applyAlignment="0" applyProtection="0">
      <alignment vertical="center"/>
    </xf>
    <xf numFmtId="0" fontId="39" fillId="41" borderId="0" applyNumberFormat="0" applyBorder="0" applyAlignment="0" applyProtection="0">
      <alignment vertical="center"/>
    </xf>
    <xf numFmtId="0" fontId="31" fillId="0" borderId="0" applyNumberFormat="0" applyFont="0" applyFill="0" applyBorder="0" applyAlignment="0" applyProtection="0">
      <alignment horizontal="left"/>
    </xf>
    <xf numFmtId="0" fontId="39" fillId="38" borderId="0" applyNumberFormat="0" applyBorder="0" applyAlignment="0" applyProtection="0">
      <alignment vertical="center"/>
    </xf>
    <xf numFmtId="0" fontId="31" fillId="5" borderId="20" applyProtection="0">
      <alignment vertical="center"/>
    </xf>
    <xf numFmtId="0" fontId="19" fillId="4" borderId="16" applyNumberFormat="0" applyAlignment="0" applyProtection="0">
      <alignment vertical="center"/>
    </xf>
    <xf numFmtId="0" fontId="19" fillId="4" borderId="16" applyNumberFormat="0" applyAlignment="0" applyProtection="0">
      <alignment vertical="center"/>
    </xf>
    <xf numFmtId="0" fontId="32" fillId="33" borderId="0" applyNumberFormat="0" applyBorder="0" applyAlignment="0" applyProtection="0">
      <alignment vertical="center"/>
    </xf>
    <xf numFmtId="0" fontId="32" fillId="42" borderId="0" applyNumberFormat="0" applyBorder="0" applyAlignment="0" applyProtection="0">
      <alignment vertical="center"/>
    </xf>
    <xf numFmtId="0" fontId="39" fillId="44" borderId="0" applyNumberFormat="0" applyBorder="0" applyAlignment="0" applyProtection="0">
      <alignment vertical="center"/>
    </xf>
    <xf numFmtId="0" fontId="24" fillId="8" borderId="18" applyProtection="0">
      <alignment vertical="center"/>
    </xf>
    <xf numFmtId="0" fontId="31" fillId="5" borderId="20" applyNumberFormat="0" applyFont="0" applyAlignment="0" applyProtection="0">
      <alignment vertical="center"/>
    </xf>
    <xf numFmtId="0" fontId="31" fillId="5" borderId="20" applyNumberFormat="0" applyFont="0" applyAlignment="0" applyProtection="0">
      <alignment vertical="center"/>
    </xf>
    <xf numFmtId="0" fontId="32" fillId="45" borderId="0" applyNumberFormat="0" applyBorder="0" applyAlignment="0" applyProtection="0">
      <alignment vertical="center"/>
    </xf>
    <xf numFmtId="0" fontId="31" fillId="5" borderId="20" applyNumberFormat="0" applyFont="0" applyAlignment="0" applyProtection="0">
      <alignment vertical="center"/>
    </xf>
    <xf numFmtId="0" fontId="20" fillId="5" borderId="1" applyNumberFormat="0" applyBorder="0" applyAlignment="0" applyProtection="0"/>
    <xf numFmtId="0" fontId="20" fillId="5" borderId="1" applyNumberFormat="0" applyBorder="0" applyAlignment="0" applyProtection="0"/>
    <xf numFmtId="0" fontId="26" fillId="9" borderId="18" applyProtection="0">
      <alignment vertical="center"/>
    </xf>
    <xf numFmtId="0" fontId="39" fillId="32" borderId="0" applyNumberFormat="0" applyBorder="0" applyAlignment="0" applyProtection="0">
      <alignment vertical="center"/>
    </xf>
    <xf numFmtId="0" fontId="39" fillId="46" borderId="0" applyNumberFormat="0" applyBorder="0" applyAlignment="0" applyProtection="0">
      <alignment vertical="center"/>
    </xf>
    <xf numFmtId="0" fontId="24" fillId="8" borderId="18" applyProtection="0">
      <alignment vertical="center"/>
    </xf>
    <xf numFmtId="0" fontId="30" fillId="11" borderId="0" applyNumberFormat="0" applyBorder="0" applyAlignment="0" applyProtection="0">
      <alignment vertical="center"/>
    </xf>
    <xf numFmtId="0" fontId="31" fillId="5" borderId="20" applyNumberFormat="0" applyFont="0" applyAlignment="0" applyProtection="0">
      <alignment vertical="center"/>
    </xf>
    <xf numFmtId="0" fontId="31" fillId="5" borderId="20" applyNumberFormat="0" applyFont="0" applyAlignment="0" applyProtection="0">
      <alignment vertical="center"/>
    </xf>
    <xf numFmtId="0" fontId="32" fillId="29" borderId="0" applyNumberFormat="0" applyBorder="0" applyAlignment="0" applyProtection="0">
      <alignment vertical="center"/>
    </xf>
    <xf numFmtId="0" fontId="31" fillId="5" borderId="20" applyNumberFormat="0" applyFont="0" applyAlignment="0" applyProtection="0">
      <alignment vertical="center"/>
    </xf>
    <xf numFmtId="0" fontId="20" fillId="5" borderId="1" applyNumberFormat="0" applyBorder="0" applyAlignment="0" applyProtection="0"/>
    <xf numFmtId="0" fontId="20" fillId="5" borderId="1" applyNumberFormat="0" applyBorder="0" applyAlignment="0" applyProtection="0"/>
    <xf numFmtId="0" fontId="26" fillId="9" borderId="18" applyProtection="0">
      <alignment vertical="center"/>
    </xf>
    <xf numFmtId="0" fontId="39" fillId="19" borderId="0" applyNumberFormat="0" applyBorder="0" applyAlignment="0" applyProtection="0">
      <alignment vertical="center"/>
    </xf>
    <xf numFmtId="0" fontId="24" fillId="8" borderId="18" applyNumberFormat="0" applyAlignment="0" applyProtection="0">
      <alignment vertical="center"/>
    </xf>
    <xf numFmtId="0" fontId="24" fillId="8" borderId="18" applyNumberFormat="0" applyAlignment="0" applyProtection="0">
      <alignment vertical="center"/>
    </xf>
    <xf numFmtId="0" fontId="28" fillId="0" borderId="19" applyProtection="0">
      <alignment vertical="center"/>
    </xf>
    <xf numFmtId="0" fontId="31" fillId="5" borderId="20" applyNumberFormat="0" applyFont="0" applyAlignment="0" applyProtection="0">
      <alignment vertical="center"/>
    </xf>
    <xf numFmtId="0" fontId="24" fillId="8" borderId="18" applyNumberFormat="0" applyAlignment="0" applyProtection="0">
      <alignment vertical="center"/>
    </xf>
    <xf numFmtId="0" fontId="24" fillId="8" borderId="18" applyNumberFormat="0" applyAlignment="0" applyProtection="0">
      <alignment vertical="center"/>
    </xf>
    <xf numFmtId="0" fontId="28" fillId="0" borderId="19" applyProtection="0">
      <alignment vertical="center"/>
    </xf>
    <xf numFmtId="0" fontId="31" fillId="5" borderId="20" applyNumberFormat="0" applyFont="0" applyAlignment="0" applyProtection="0">
      <alignment vertical="center"/>
    </xf>
    <xf numFmtId="43" fontId="31" fillId="0" borderId="0" applyFont="0" applyFill="0" applyBorder="0" applyAlignment="0" applyProtection="0"/>
    <xf numFmtId="0" fontId="24" fillId="8" borderId="18" applyNumberFormat="0" applyAlignment="0" applyProtection="0">
      <alignment vertical="center"/>
    </xf>
    <xf numFmtId="0" fontId="31" fillId="5" borderId="20" applyNumberFormat="0" applyFont="0" applyAlignment="0" applyProtection="0">
      <alignment vertical="center"/>
    </xf>
    <xf numFmtId="0" fontId="24" fillId="8" borderId="18" applyNumberFormat="0" applyAlignment="0" applyProtection="0">
      <alignment vertical="center"/>
    </xf>
    <xf numFmtId="0" fontId="31" fillId="5" borderId="20" applyNumberFormat="0" applyFont="0" applyAlignment="0" applyProtection="0">
      <alignment vertical="center"/>
    </xf>
    <xf numFmtId="0" fontId="24" fillId="8" borderId="18" applyNumberFormat="0" applyAlignment="0" applyProtection="0">
      <alignment vertical="center"/>
    </xf>
    <xf numFmtId="0" fontId="31" fillId="5" borderId="20" applyNumberFormat="0" applyFont="0" applyAlignment="0" applyProtection="0">
      <alignment vertical="center"/>
    </xf>
    <xf numFmtId="0" fontId="24" fillId="8" borderId="18" applyNumberFormat="0" applyAlignment="0" applyProtection="0">
      <alignment vertical="center"/>
    </xf>
    <xf numFmtId="0" fontId="31" fillId="5" borderId="20" applyNumberFormat="0" applyFont="0" applyAlignment="0" applyProtection="0">
      <alignment vertical="center"/>
    </xf>
    <xf numFmtId="0" fontId="31" fillId="5" borderId="20" applyNumberFormat="0" applyFont="0" applyAlignment="0" applyProtection="0">
      <alignment vertical="center"/>
    </xf>
    <xf numFmtId="180" fontId="31" fillId="0" borderId="0" applyFont="0" applyFill="0" applyBorder="0" applyAlignment="0" applyProtection="0"/>
    <xf numFmtId="0" fontId="24" fillId="8" borderId="18" applyProtection="0">
      <alignment vertical="center"/>
    </xf>
    <xf numFmtId="0" fontId="38" fillId="7" borderId="0" applyNumberFormat="0" applyBorder="0" applyAlignment="0" applyProtection="0"/>
    <xf numFmtId="0" fontId="31" fillId="5" borderId="20" applyNumberFormat="0" applyFont="0" applyAlignment="0" applyProtection="0">
      <alignment vertical="center"/>
    </xf>
    <xf numFmtId="0" fontId="31" fillId="5" borderId="20" applyNumberFormat="0" applyFont="0" applyAlignment="0" applyProtection="0">
      <alignment vertical="center"/>
    </xf>
    <xf numFmtId="0" fontId="24" fillId="8" borderId="18" applyNumberFormat="0" applyAlignment="0" applyProtection="0">
      <alignment vertical="center"/>
    </xf>
    <xf numFmtId="0" fontId="24" fillId="8" borderId="18" applyProtection="0">
      <alignment vertical="center"/>
    </xf>
    <xf numFmtId="0" fontId="31" fillId="5" borderId="20" applyNumberFormat="0" applyFont="0" applyAlignment="0" applyProtection="0">
      <alignment vertical="center"/>
    </xf>
    <xf numFmtId="0" fontId="31" fillId="5" borderId="20" applyNumberFormat="0" applyFont="0" applyAlignment="0" applyProtection="0">
      <alignment vertical="center"/>
    </xf>
    <xf numFmtId="0" fontId="24" fillId="8" borderId="18" applyNumberFormat="0" applyAlignment="0" applyProtection="0">
      <alignment vertical="center"/>
    </xf>
    <xf numFmtId="0" fontId="24" fillId="8" borderId="18" applyProtection="0">
      <alignment vertical="center"/>
    </xf>
    <xf numFmtId="0" fontId="31" fillId="5" borderId="20" applyNumberFormat="0" applyFont="0" applyAlignment="0" applyProtection="0">
      <alignment vertical="center"/>
    </xf>
    <xf numFmtId="0" fontId="31" fillId="5" borderId="20" applyNumberFormat="0" applyFont="0" applyAlignment="0" applyProtection="0">
      <alignment vertical="center"/>
    </xf>
    <xf numFmtId="0" fontId="24" fillId="8" borderId="18" applyNumberFormat="0" applyAlignment="0" applyProtection="0">
      <alignment vertical="center"/>
    </xf>
    <xf numFmtId="0" fontId="24" fillId="8" borderId="18" applyProtection="0">
      <alignment vertical="center"/>
    </xf>
    <xf numFmtId="0" fontId="31" fillId="5" borderId="20" applyNumberFormat="0" applyFont="0" applyAlignment="0" applyProtection="0">
      <alignment vertical="center"/>
    </xf>
    <xf numFmtId="0" fontId="31" fillId="5" borderId="20" applyNumberFormat="0" applyFont="0" applyAlignment="0" applyProtection="0">
      <alignment vertical="center"/>
    </xf>
    <xf numFmtId="0" fontId="24" fillId="8" borderId="18" applyNumberFormat="0" applyAlignment="0" applyProtection="0">
      <alignment vertical="center"/>
    </xf>
    <xf numFmtId="0" fontId="24" fillId="8" borderId="18" applyProtection="0">
      <alignment vertical="center"/>
    </xf>
    <xf numFmtId="0" fontId="31" fillId="5" borderId="20" applyNumberFormat="0" applyFont="0" applyAlignment="0" applyProtection="0">
      <alignment vertical="center"/>
    </xf>
    <xf numFmtId="0" fontId="31" fillId="5" borderId="20" applyNumberFormat="0" applyFont="0" applyAlignment="0" applyProtection="0">
      <alignment vertical="center"/>
    </xf>
    <xf numFmtId="0" fontId="31" fillId="5" borderId="20" applyNumberFormat="0" applyFont="0" applyAlignment="0" applyProtection="0">
      <alignment vertical="center"/>
    </xf>
    <xf numFmtId="0" fontId="31" fillId="5" borderId="20" applyNumberFormat="0" applyFont="0" applyAlignment="0" applyProtection="0">
      <alignment vertical="center"/>
    </xf>
    <xf numFmtId="0" fontId="26" fillId="4" borderId="18" applyNumberFormat="0" applyAlignment="0" applyProtection="0">
      <alignment vertical="center"/>
    </xf>
    <xf numFmtId="0" fontId="31" fillId="5" borderId="20" applyNumberFormat="0" applyFont="0" applyAlignment="0" applyProtection="0">
      <alignment vertical="center"/>
    </xf>
    <xf numFmtId="0" fontId="31" fillId="5" borderId="20" applyNumberFormat="0" applyFont="0" applyAlignment="0" applyProtection="0">
      <alignment vertical="center"/>
    </xf>
    <xf numFmtId="0" fontId="26" fillId="9" borderId="18" applyProtection="0">
      <alignment vertical="center"/>
    </xf>
    <xf numFmtId="0" fontId="26" fillId="9" borderId="18" applyProtection="0">
      <alignment vertical="center"/>
    </xf>
    <xf numFmtId="0" fontId="28" fillId="0" borderId="19" applyProtection="0">
      <alignment vertical="center"/>
    </xf>
    <xf numFmtId="0" fontId="31" fillId="5" borderId="20" applyNumberFormat="0" applyFont="0" applyAlignment="0" applyProtection="0">
      <alignment vertical="center"/>
    </xf>
    <xf numFmtId="0" fontId="26" fillId="9" borderId="18" applyProtection="0">
      <alignment vertical="center"/>
    </xf>
    <xf numFmtId="0" fontId="26" fillId="9" borderId="18" applyProtection="0">
      <alignment vertical="center"/>
    </xf>
    <xf numFmtId="0" fontId="28" fillId="0" borderId="19" applyProtection="0">
      <alignment vertical="center"/>
    </xf>
    <xf numFmtId="0" fontId="31" fillId="5" borderId="20" applyNumberFormat="0" applyFont="0" applyAlignment="0" applyProtection="0">
      <alignment vertical="center"/>
    </xf>
    <xf numFmtId="0" fontId="26" fillId="9" borderId="18" applyProtection="0">
      <alignment vertical="center"/>
    </xf>
    <xf numFmtId="0" fontId="26" fillId="9" borderId="18" applyProtection="0">
      <alignment vertical="center"/>
    </xf>
    <xf numFmtId="0" fontId="31" fillId="5" borderId="20" applyNumberFormat="0" applyFont="0" applyAlignment="0" applyProtection="0">
      <alignment vertical="center"/>
    </xf>
    <xf numFmtId="0" fontId="25" fillId="0" borderId="14">
      <alignment horizontal="left" vertical="center"/>
    </xf>
    <xf numFmtId="0" fontId="25" fillId="0" borderId="14">
      <alignment horizontal="left" vertical="center"/>
    </xf>
    <xf numFmtId="0" fontId="31" fillId="5" borderId="20" applyNumberFormat="0" applyFont="0" applyAlignment="0" applyProtection="0">
      <alignment vertical="center"/>
    </xf>
    <xf numFmtId="0" fontId="31" fillId="5" borderId="20" applyNumberFormat="0" applyFont="0" applyAlignment="0" applyProtection="0">
      <alignment vertical="center"/>
    </xf>
    <xf numFmtId="0" fontId="19" fillId="4" borderId="16" applyNumberFormat="0" applyAlignment="0" applyProtection="0">
      <alignment vertical="center"/>
    </xf>
    <xf numFmtId="0" fontId="31" fillId="5" borderId="20" applyNumberFormat="0" applyFont="0" applyAlignment="0" applyProtection="0">
      <alignment vertical="center"/>
    </xf>
    <xf numFmtId="0" fontId="19" fillId="4" borderId="16" applyNumberFormat="0" applyAlignment="0" applyProtection="0">
      <alignment vertical="center"/>
    </xf>
    <xf numFmtId="0" fontId="38" fillId="47" borderId="0" applyNumberFormat="0" applyBorder="0" applyAlignment="0" applyProtection="0"/>
    <xf numFmtId="0" fontId="31" fillId="5" borderId="20" applyNumberFormat="0" applyFont="0" applyAlignment="0" applyProtection="0">
      <alignment vertical="center"/>
    </xf>
    <xf numFmtId="0" fontId="31" fillId="5" borderId="20" applyNumberFormat="0" applyFont="0" applyAlignment="0" applyProtection="0">
      <alignment vertical="center"/>
    </xf>
    <xf numFmtId="0" fontId="21" fillId="8" borderId="0" applyNumberFormat="0" applyBorder="0" applyAlignment="0" applyProtection="0"/>
    <xf numFmtId="0" fontId="24" fillId="8" borderId="18" applyNumberFormat="0" applyAlignment="0" applyProtection="0">
      <alignment vertical="center"/>
    </xf>
    <xf numFmtId="0" fontId="24" fillId="8" borderId="18" applyNumberFormat="0" applyAlignment="0" applyProtection="0">
      <alignment vertical="center"/>
    </xf>
    <xf numFmtId="0" fontId="31" fillId="5" borderId="20" applyNumberFormat="0" applyFont="0" applyAlignment="0" applyProtection="0">
      <alignment vertical="center"/>
    </xf>
    <xf numFmtId="0" fontId="31" fillId="5" borderId="20" applyProtection="0">
      <alignment vertical="center"/>
    </xf>
    <xf numFmtId="0" fontId="31" fillId="5" borderId="20" applyProtection="0">
      <alignment vertical="center"/>
    </xf>
    <xf numFmtId="0" fontId="28" fillId="0" borderId="21" applyNumberFormat="0" applyFill="0" applyAlignment="0" applyProtection="0">
      <alignment vertical="center"/>
    </xf>
    <xf numFmtId="0" fontId="28" fillId="0" borderId="21" applyNumberFormat="0" applyFill="0" applyAlignment="0" applyProtection="0">
      <alignment vertical="center"/>
    </xf>
    <xf numFmtId="0" fontId="26" fillId="9" borderId="18" applyProtection="0">
      <alignment vertical="center"/>
    </xf>
    <xf numFmtId="0" fontId="20" fillId="5" borderId="1" applyNumberFormat="0" applyBorder="0" applyAlignment="0" applyProtection="0"/>
    <xf numFmtId="0" fontId="28" fillId="0" borderId="21" applyNumberFormat="0" applyFill="0" applyAlignment="0" applyProtection="0">
      <alignment vertical="center"/>
    </xf>
    <xf numFmtId="0" fontId="26" fillId="9" borderId="18" applyProtection="0">
      <alignment vertical="center"/>
    </xf>
    <xf numFmtId="0" fontId="24" fillId="8" borderId="18" applyProtection="0">
      <alignment vertical="center"/>
    </xf>
    <xf numFmtId="0" fontId="24" fillId="8" borderId="18" applyProtection="0">
      <alignment vertical="center"/>
    </xf>
    <xf numFmtId="0" fontId="19" fillId="9" borderId="16" applyProtection="0">
      <alignment vertical="center"/>
    </xf>
    <xf numFmtId="0" fontId="31" fillId="0" borderId="0" applyProtection="0"/>
    <xf numFmtId="0" fontId="31" fillId="5" borderId="20" applyNumberFormat="0" applyFont="0" applyAlignment="0" applyProtection="0">
      <alignment vertical="center"/>
    </xf>
    <xf numFmtId="0" fontId="31" fillId="5" borderId="20" applyNumberFormat="0" applyFont="0" applyAlignment="0" applyProtection="0">
      <alignment vertical="center"/>
    </xf>
    <xf numFmtId="0" fontId="28" fillId="0" borderId="21" applyNumberFormat="0" applyFill="0" applyAlignment="0" applyProtection="0">
      <alignment vertical="center"/>
    </xf>
    <xf numFmtId="0" fontId="28" fillId="0" borderId="21" applyNumberFormat="0" applyFill="0" applyAlignment="0" applyProtection="0">
      <alignment vertical="center"/>
    </xf>
    <xf numFmtId="0" fontId="24" fillId="8" borderId="18" applyNumberFormat="0" applyAlignment="0" applyProtection="0">
      <alignment vertical="center"/>
    </xf>
    <xf numFmtId="0" fontId="24" fillId="8" borderId="18" applyNumberFormat="0" applyAlignment="0" applyProtection="0">
      <alignment vertical="center"/>
    </xf>
    <xf numFmtId="0" fontId="31" fillId="5" borderId="20" applyNumberFormat="0" applyFont="0" applyAlignment="0" applyProtection="0">
      <alignment vertical="center"/>
    </xf>
    <xf numFmtId="0" fontId="31" fillId="5" borderId="20" applyProtection="0">
      <alignment vertical="center"/>
    </xf>
    <xf numFmtId="0" fontId="31" fillId="5" borderId="20" applyProtection="0">
      <alignment vertical="center"/>
    </xf>
    <xf numFmtId="0" fontId="20" fillId="5" borderId="1" applyNumberFormat="0" applyBorder="0" applyAlignment="0" applyProtection="0"/>
    <xf numFmtId="0" fontId="28" fillId="0" borderId="21" applyNumberFormat="0" applyFill="0" applyAlignment="0" applyProtection="0">
      <alignment vertical="center"/>
    </xf>
    <xf numFmtId="0" fontId="26" fillId="9" borderId="18" applyProtection="0">
      <alignment vertical="center"/>
    </xf>
    <xf numFmtId="0" fontId="26" fillId="9" borderId="18" applyProtection="0">
      <alignment vertical="center"/>
    </xf>
    <xf numFmtId="0" fontId="24" fillId="8" borderId="18" applyProtection="0">
      <alignment vertical="center"/>
    </xf>
    <xf numFmtId="0" fontId="24" fillId="8" borderId="18" applyProtection="0">
      <alignment vertical="center"/>
    </xf>
    <xf numFmtId="0" fontId="31" fillId="5" borderId="20" applyNumberFormat="0" applyFont="0" applyAlignment="0" applyProtection="0">
      <alignment vertical="center"/>
    </xf>
    <xf numFmtId="0" fontId="31" fillId="5" borderId="20" applyNumberFormat="0" applyFont="0" applyAlignment="0" applyProtection="0">
      <alignment vertical="center"/>
    </xf>
    <xf numFmtId="0" fontId="28" fillId="0" borderId="21" applyNumberFormat="0" applyFill="0" applyAlignment="0" applyProtection="0">
      <alignment vertical="center"/>
    </xf>
    <xf numFmtId="0" fontId="28" fillId="0" borderId="21" applyNumberFormat="0" applyFill="0" applyAlignment="0" applyProtection="0">
      <alignment vertical="center"/>
    </xf>
    <xf numFmtId="0" fontId="24" fillId="8" borderId="18" applyNumberFormat="0" applyAlignment="0" applyProtection="0">
      <alignment vertical="center"/>
    </xf>
    <xf numFmtId="0" fontId="24" fillId="8" borderId="18" applyNumberFormat="0" applyAlignment="0" applyProtection="0">
      <alignment vertical="center"/>
    </xf>
    <xf numFmtId="0" fontId="30" fillId="11" borderId="0" applyNumberFormat="0" applyBorder="0" applyAlignment="0" applyProtection="0">
      <alignment vertical="center"/>
    </xf>
    <xf numFmtId="0" fontId="31" fillId="5" borderId="20" applyNumberFormat="0" applyFont="0" applyAlignment="0" applyProtection="0">
      <alignment vertical="center"/>
    </xf>
    <xf numFmtId="0" fontId="31" fillId="5" borderId="20" applyProtection="0">
      <alignment vertical="center"/>
    </xf>
    <xf numFmtId="0" fontId="31" fillId="5" borderId="20" applyProtection="0">
      <alignment vertical="center"/>
    </xf>
    <xf numFmtId="0" fontId="26" fillId="9" borderId="18" applyProtection="0">
      <alignment vertical="center"/>
    </xf>
    <xf numFmtId="0" fontId="20" fillId="5" borderId="1" applyNumberFormat="0" applyBorder="0" applyAlignment="0" applyProtection="0"/>
    <xf numFmtId="0" fontId="26" fillId="9" borderId="18" applyProtection="0">
      <alignment vertical="center"/>
    </xf>
    <xf numFmtId="0" fontId="24" fillId="8" borderId="18" applyProtection="0">
      <alignment vertical="center"/>
    </xf>
    <xf numFmtId="0" fontId="24" fillId="8" borderId="18" applyProtection="0">
      <alignment vertical="center"/>
    </xf>
    <xf numFmtId="0" fontId="31" fillId="5" borderId="20" applyNumberFormat="0" applyFont="0" applyAlignment="0" applyProtection="0">
      <alignment vertical="center"/>
    </xf>
    <xf numFmtId="0" fontId="31" fillId="5" borderId="20" applyNumberFormat="0" applyFont="0" applyAlignment="0" applyProtection="0">
      <alignment vertical="center"/>
    </xf>
    <xf numFmtId="0" fontId="28" fillId="0" borderId="21" applyNumberFormat="0" applyFill="0" applyAlignment="0" applyProtection="0">
      <alignment vertical="center"/>
    </xf>
    <xf numFmtId="0" fontId="28" fillId="0" borderId="21" applyNumberFormat="0" applyFill="0" applyAlignment="0" applyProtection="0">
      <alignment vertical="center"/>
    </xf>
    <xf numFmtId="0" fontId="24" fillId="8" borderId="18" applyNumberFormat="0" applyAlignment="0" applyProtection="0">
      <alignment vertical="center"/>
    </xf>
    <xf numFmtId="0" fontId="24" fillId="8" borderId="18" applyNumberFormat="0" applyAlignment="0" applyProtection="0">
      <alignment vertical="center"/>
    </xf>
    <xf numFmtId="0" fontId="31" fillId="5" borderId="20" applyNumberFormat="0" applyFont="0" applyAlignment="0" applyProtection="0">
      <alignment vertical="center"/>
    </xf>
    <xf numFmtId="0" fontId="31" fillId="5" borderId="20" applyProtection="0">
      <alignment vertical="center"/>
    </xf>
    <xf numFmtId="0" fontId="31" fillId="5" borderId="20" applyProtection="0">
      <alignment vertical="center"/>
    </xf>
    <xf numFmtId="0" fontId="26" fillId="9" borderId="18" applyProtection="0">
      <alignment vertical="center"/>
    </xf>
    <xf numFmtId="0" fontId="20" fillId="5" borderId="1" applyNumberFormat="0" applyBorder="0" applyAlignment="0" applyProtection="0"/>
    <xf numFmtId="0" fontId="26" fillId="9" borderId="18" applyProtection="0">
      <alignment vertical="center"/>
    </xf>
    <xf numFmtId="0" fontId="24" fillId="8" borderId="18" applyProtection="0">
      <alignment vertical="center"/>
    </xf>
    <xf numFmtId="0" fontId="24" fillId="8" borderId="18" applyProtection="0">
      <alignment vertical="center"/>
    </xf>
    <xf numFmtId="0" fontId="31" fillId="5" borderId="20" applyNumberFormat="0" applyFont="0" applyAlignment="0" applyProtection="0">
      <alignment vertical="center"/>
    </xf>
    <xf numFmtId="0" fontId="31" fillId="5" borderId="20" applyNumberFormat="0" applyFont="0" applyAlignment="0" applyProtection="0">
      <alignment vertical="center"/>
    </xf>
    <xf numFmtId="0" fontId="28" fillId="0" borderId="21" applyNumberFormat="0" applyFill="0" applyAlignment="0" applyProtection="0">
      <alignment vertical="center"/>
    </xf>
    <xf numFmtId="0" fontId="28" fillId="0" borderId="21" applyNumberFormat="0" applyFill="0" applyAlignment="0" applyProtection="0">
      <alignment vertical="center"/>
    </xf>
    <xf numFmtId="0" fontId="24" fillId="8" borderId="18" applyNumberFormat="0" applyAlignment="0" applyProtection="0">
      <alignment vertical="center"/>
    </xf>
    <xf numFmtId="0" fontId="24" fillId="8" borderId="18" applyNumberFormat="0" applyAlignment="0" applyProtection="0">
      <alignment vertical="center"/>
    </xf>
    <xf numFmtId="0" fontId="31" fillId="5" borderId="20" applyNumberFormat="0" applyFont="0" applyAlignment="0" applyProtection="0">
      <alignment vertical="center"/>
    </xf>
    <xf numFmtId="0" fontId="31" fillId="5" borderId="20" applyProtection="0">
      <alignment vertical="center"/>
    </xf>
    <xf numFmtId="0" fontId="26" fillId="9" borderId="18" applyProtection="0">
      <alignment vertical="center"/>
    </xf>
    <xf numFmtId="0" fontId="20" fillId="5" borderId="1" applyNumberFormat="0" applyBorder="0" applyAlignment="0" applyProtection="0"/>
    <xf numFmtId="0" fontId="26" fillId="9" borderId="18" applyProtection="0">
      <alignment vertical="center"/>
    </xf>
    <xf numFmtId="0" fontId="24" fillId="8" borderId="18" applyProtection="0">
      <alignment vertical="center"/>
    </xf>
    <xf numFmtId="0" fontId="31" fillId="5" borderId="20" applyNumberFormat="0" applyFont="0" applyAlignment="0" applyProtection="0">
      <alignment vertical="center"/>
    </xf>
    <xf numFmtId="0" fontId="31" fillId="5" borderId="20" applyNumberFormat="0" applyFont="0" applyAlignment="0" applyProtection="0">
      <alignment vertical="center"/>
    </xf>
    <xf numFmtId="0" fontId="28" fillId="0" borderId="21" applyNumberFormat="0" applyFill="0" applyAlignment="0" applyProtection="0">
      <alignment vertical="center"/>
    </xf>
    <xf numFmtId="0" fontId="28" fillId="0" borderId="21" applyNumberFormat="0" applyFill="0" applyAlignment="0" applyProtection="0">
      <alignment vertical="center"/>
    </xf>
    <xf numFmtId="0" fontId="24" fillId="8" borderId="18" applyNumberFormat="0" applyAlignment="0" applyProtection="0">
      <alignment vertical="center"/>
    </xf>
    <xf numFmtId="0" fontId="24" fillId="8" borderId="18" applyNumberFormat="0" applyAlignment="0" applyProtection="0">
      <alignment vertical="center"/>
    </xf>
    <xf numFmtId="0" fontId="31" fillId="5" borderId="20" applyNumberFormat="0" applyFont="0" applyAlignment="0" applyProtection="0">
      <alignment vertical="center"/>
    </xf>
    <xf numFmtId="0" fontId="31" fillId="5" borderId="20" applyProtection="0">
      <alignment vertical="center"/>
    </xf>
    <xf numFmtId="0" fontId="26" fillId="9" borderId="18" applyProtection="0">
      <alignment vertical="center"/>
    </xf>
    <xf numFmtId="0" fontId="20" fillId="5" borderId="1" applyNumberFormat="0" applyBorder="0" applyAlignment="0" applyProtection="0"/>
    <xf numFmtId="0" fontId="26" fillId="9" borderId="18" applyProtection="0">
      <alignment vertical="center"/>
    </xf>
    <xf numFmtId="0" fontId="24" fillId="8" borderId="18" applyProtection="0">
      <alignment vertical="center"/>
    </xf>
    <xf numFmtId="0" fontId="28" fillId="0" borderId="21" applyNumberFormat="0" applyFill="0" applyAlignment="0" applyProtection="0">
      <alignment vertical="center"/>
    </xf>
    <xf numFmtId="0" fontId="28" fillId="0" borderId="21" applyNumberFormat="0" applyFill="0" applyAlignment="0" applyProtection="0">
      <alignment vertical="center"/>
    </xf>
    <xf numFmtId="0" fontId="31" fillId="5" borderId="20" applyNumberFormat="0" applyFont="0" applyAlignment="0" applyProtection="0">
      <alignment vertical="center"/>
    </xf>
    <xf numFmtId="0" fontId="31" fillId="5" borderId="20" applyNumberFormat="0" applyFont="0" applyAlignment="0" applyProtection="0">
      <alignment vertical="center"/>
    </xf>
    <xf numFmtId="0" fontId="24" fillId="8" borderId="18" applyNumberFormat="0" applyAlignment="0" applyProtection="0">
      <alignment vertical="center"/>
    </xf>
    <xf numFmtId="0" fontId="31" fillId="5" borderId="20" applyNumberFormat="0" applyFont="0" applyAlignment="0" applyProtection="0">
      <alignment vertical="center"/>
    </xf>
    <xf numFmtId="0" fontId="31" fillId="5" borderId="20" applyProtection="0">
      <alignment vertical="center"/>
    </xf>
    <xf numFmtId="0" fontId="31" fillId="5" borderId="20" applyNumberFormat="0" applyFont="0" applyAlignment="0" applyProtection="0">
      <alignment vertical="center"/>
    </xf>
    <xf numFmtId="0" fontId="31" fillId="5" borderId="20" applyNumberFormat="0" applyFont="0" applyAlignment="0" applyProtection="0">
      <alignment vertical="center"/>
    </xf>
    <xf numFmtId="0" fontId="31" fillId="5" borderId="20" applyNumberFormat="0" applyFont="0" applyAlignment="0" applyProtection="0">
      <alignment vertical="center"/>
    </xf>
    <xf numFmtId="0" fontId="31" fillId="5" borderId="20" applyNumberFormat="0" applyFont="0" applyAlignment="0" applyProtection="0">
      <alignment vertical="center"/>
    </xf>
    <xf numFmtId="0" fontId="31" fillId="5" borderId="20" applyNumberFormat="0" applyFont="0" applyAlignment="0" applyProtection="0">
      <alignment vertical="center"/>
    </xf>
    <xf numFmtId="0" fontId="31" fillId="5" borderId="20" applyNumberFormat="0" applyFont="0" applyAlignment="0" applyProtection="0">
      <alignment vertical="center"/>
    </xf>
    <xf numFmtId="0" fontId="31" fillId="5" borderId="20" applyNumberFormat="0" applyFont="0" applyAlignment="0" applyProtection="0">
      <alignment vertical="center"/>
    </xf>
    <xf numFmtId="0" fontId="31" fillId="5" borderId="20" applyNumberFormat="0" applyFont="0" applyAlignment="0" applyProtection="0">
      <alignment vertical="center"/>
    </xf>
    <xf numFmtId="0" fontId="31" fillId="5" borderId="20" applyNumberFormat="0" applyFont="0" applyAlignment="0" applyProtection="0">
      <alignment vertical="center"/>
    </xf>
    <xf numFmtId="0" fontId="31" fillId="5" borderId="20" applyNumberFormat="0" applyFont="0" applyAlignment="0" applyProtection="0">
      <alignment vertical="center"/>
    </xf>
    <xf numFmtId="0" fontId="31" fillId="5" borderId="20" applyNumberFormat="0" applyFont="0" applyAlignment="0" applyProtection="0">
      <alignment vertical="center"/>
    </xf>
    <xf numFmtId="0" fontId="31" fillId="5" borderId="20" applyNumberFormat="0" applyFont="0" applyAlignment="0" applyProtection="0">
      <alignment vertical="center"/>
    </xf>
    <xf numFmtId="0" fontId="31" fillId="5" borderId="20" applyNumberFormat="0" applyFont="0" applyAlignment="0" applyProtection="0">
      <alignment vertical="center"/>
    </xf>
    <xf numFmtId="0" fontId="31" fillId="5" borderId="20" applyNumberFormat="0" applyFont="0" applyAlignment="0" applyProtection="0">
      <alignment vertical="center"/>
    </xf>
    <xf numFmtId="0" fontId="31" fillId="5" borderId="20" applyNumberFormat="0" applyFont="0" applyAlignment="0" applyProtection="0">
      <alignment vertical="center"/>
    </xf>
    <xf numFmtId="0" fontId="31" fillId="5" borderId="20" applyNumberFormat="0" applyFont="0" applyAlignment="0" applyProtection="0">
      <alignment vertical="center"/>
    </xf>
    <xf numFmtId="0" fontId="31" fillId="5" borderId="20" applyNumberFormat="0" applyFont="0" applyAlignment="0" applyProtection="0">
      <alignment vertical="center"/>
    </xf>
    <xf numFmtId="0" fontId="31" fillId="5" borderId="20" applyNumberFormat="0" applyFont="0" applyAlignment="0" applyProtection="0">
      <alignment vertical="center"/>
    </xf>
    <xf numFmtId="0" fontId="31" fillId="5" borderId="20" applyNumberFormat="0" applyFont="0" applyAlignment="0" applyProtection="0">
      <alignment vertical="center"/>
    </xf>
    <xf numFmtId="0" fontId="31" fillId="5" borderId="20" applyNumberFormat="0" applyFont="0" applyAlignment="0" applyProtection="0">
      <alignment vertical="center"/>
    </xf>
    <xf numFmtId="0" fontId="31" fillId="5" borderId="20" applyNumberFormat="0" applyFont="0" applyAlignment="0" applyProtection="0">
      <alignment vertical="center"/>
    </xf>
    <xf numFmtId="0" fontId="31" fillId="5" borderId="20" applyNumberFormat="0" applyFont="0" applyAlignment="0" applyProtection="0">
      <alignment vertical="center"/>
    </xf>
    <xf numFmtId="0" fontId="31" fillId="5" borderId="20" applyNumberFormat="0" applyFont="0" applyAlignment="0" applyProtection="0">
      <alignment vertical="center"/>
    </xf>
    <xf numFmtId="0" fontId="31" fillId="5" borderId="20" applyNumberFormat="0" applyFont="0" applyAlignment="0" applyProtection="0">
      <alignment vertical="center"/>
    </xf>
    <xf numFmtId="0" fontId="31" fillId="5" borderId="20" applyNumberFormat="0" applyFont="0" applyAlignment="0" applyProtection="0">
      <alignment vertical="center"/>
    </xf>
    <xf numFmtId="0" fontId="31" fillId="5" borderId="20" applyNumberFormat="0" applyFont="0" applyAlignment="0" applyProtection="0">
      <alignment vertical="center"/>
    </xf>
    <xf numFmtId="0" fontId="31" fillId="5" borderId="20" applyNumberFormat="0" applyFont="0" applyAlignment="0" applyProtection="0">
      <alignment vertical="center"/>
    </xf>
    <xf numFmtId="0" fontId="31" fillId="5" borderId="20" applyNumberFormat="0" applyFont="0" applyAlignment="0" applyProtection="0">
      <alignment vertical="center"/>
    </xf>
    <xf numFmtId="0" fontId="31" fillId="5" borderId="20" applyNumberFormat="0" applyFont="0" applyAlignment="0" applyProtection="0">
      <alignment vertical="center"/>
    </xf>
    <xf numFmtId="0" fontId="31" fillId="5" borderId="20" applyProtection="0">
      <alignment vertical="center"/>
    </xf>
    <xf numFmtId="0" fontId="31" fillId="5" borderId="20" applyNumberFormat="0" applyFont="0" applyAlignment="0" applyProtection="0">
      <alignment vertical="center"/>
    </xf>
    <xf numFmtId="0" fontId="31" fillId="5" borderId="20" applyNumberFormat="0" applyFont="0" applyAlignment="0" applyProtection="0">
      <alignment vertical="center"/>
    </xf>
    <xf numFmtId="0" fontId="31" fillId="5" borderId="20" applyProtection="0">
      <alignment vertical="center"/>
    </xf>
    <xf numFmtId="0" fontId="31" fillId="5" borderId="20" applyNumberFormat="0" applyFont="0" applyAlignment="0" applyProtection="0">
      <alignment vertical="center"/>
    </xf>
    <xf numFmtId="0" fontId="31" fillId="5" borderId="20" applyProtection="0">
      <alignment vertical="center"/>
    </xf>
    <xf numFmtId="178" fontId="31" fillId="0" borderId="0" applyFont="0" applyFill="0" applyBorder="0" applyAlignment="0" applyProtection="0"/>
    <xf numFmtId="0" fontId="31" fillId="5" borderId="20" applyProtection="0">
      <alignment vertical="center"/>
    </xf>
    <xf numFmtId="0" fontId="31" fillId="5" borderId="20" applyNumberFormat="0" applyFont="0" applyAlignment="0" applyProtection="0">
      <alignment vertical="center"/>
    </xf>
    <xf numFmtId="0" fontId="31" fillId="5" borderId="20" applyNumberFormat="0" applyFont="0" applyAlignment="0" applyProtection="0">
      <alignment vertical="center"/>
    </xf>
    <xf numFmtId="0" fontId="31" fillId="5" borderId="20" applyProtection="0">
      <alignment vertical="center"/>
    </xf>
    <xf numFmtId="0" fontId="26" fillId="9" borderId="18" applyProtection="0">
      <alignment vertical="center"/>
    </xf>
    <xf numFmtId="0" fontId="26" fillId="9" borderId="18" applyProtection="0">
      <alignment vertical="center"/>
    </xf>
    <xf numFmtId="0" fontId="26" fillId="9" borderId="18" applyProtection="0">
      <alignment vertical="center"/>
    </xf>
    <xf numFmtId="0" fontId="26" fillId="9" borderId="18" applyProtection="0">
      <alignment vertical="center"/>
    </xf>
    <xf numFmtId="0" fontId="31" fillId="5" borderId="20" applyNumberFormat="0" applyFont="0" applyAlignment="0" applyProtection="0">
      <alignment vertical="center"/>
    </xf>
    <xf numFmtId="0" fontId="31" fillId="5" borderId="20" applyProtection="0">
      <alignment vertical="center"/>
    </xf>
    <xf numFmtId="15" fontId="31" fillId="0" borderId="0" applyFont="0" applyFill="0" applyBorder="0" applyAlignment="0" applyProtection="0"/>
    <xf numFmtId="0" fontId="31" fillId="5" borderId="20" applyNumberFormat="0" applyFont="0" applyAlignment="0" applyProtection="0">
      <alignment vertical="center"/>
    </xf>
    <xf numFmtId="0" fontId="31" fillId="5" borderId="20" applyProtection="0">
      <alignment vertical="center"/>
    </xf>
    <xf numFmtId="0" fontId="26" fillId="9" borderId="18" applyProtection="0">
      <alignment vertical="center"/>
    </xf>
    <xf numFmtId="0" fontId="26" fillId="9" borderId="18" applyProtection="0">
      <alignment vertical="center"/>
    </xf>
    <xf numFmtId="0" fontId="31" fillId="5" borderId="20" applyNumberFormat="0" applyFont="0" applyAlignment="0" applyProtection="0">
      <alignment vertical="center"/>
    </xf>
    <xf numFmtId="0" fontId="25" fillId="0" borderId="14">
      <alignment horizontal="left" vertical="center"/>
    </xf>
    <xf numFmtId="0" fontId="25" fillId="0" borderId="14">
      <alignment horizontal="left" vertical="center"/>
    </xf>
    <xf numFmtId="0" fontId="19" fillId="9" borderId="16" applyProtection="0">
      <alignment vertical="center"/>
    </xf>
    <xf numFmtId="0" fontId="19" fillId="9" borderId="16" applyProtection="0">
      <alignment vertical="center"/>
    </xf>
    <xf numFmtId="0" fontId="31" fillId="5" borderId="20" applyNumberFormat="0" applyFont="0" applyAlignment="0" applyProtection="0">
      <alignment vertical="center"/>
    </xf>
    <xf numFmtId="0" fontId="31" fillId="5" borderId="20" applyProtection="0">
      <alignment vertical="center"/>
    </xf>
    <xf numFmtId="0" fontId="24" fillId="8" borderId="18" applyProtection="0">
      <alignment vertical="center"/>
    </xf>
    <xf numFmtId="0" fontId="31" fillId="5" borderId="20" applyProtection="0">
      <alignment vertical="center"/>
    </xf>
    <xf numFmtId="0" fontId="31" fillId="5" borderId="20" applyProtection="0">
      <alignment vertical="center"/>
    </xf>
    <xf numFmtId="0" fontId="24" fillId="8" borderId="18" applyProtection="0">
      <alignment vertical="center"/>
    </xf>
    <xf numFmtId="0" fontId="38" fillId="5" borderId="0" applyNumberFormat="0" applyBorder="0" applyAlignment="0" applyProtection="0"/>
    <xf numFmtId="0" fontId="31" fillId="5" borderId="20" applyProtection="0">
      <alignment vertical="center"/>
    </xf>
    <xf numFmtId="0" fontId="31" fillId="5" borderId="20" applyProtection="0">
      <alignment vertical="center"/>
    </xf>
    <xf numFmtId="0" fontId="24" fillId="8" borderId="18" applyNumberFormat="0" applyAlignment="0" applyProtection="0">
      <alignment vertical="center"/>
    </xf>
    <xf numFmtId="0" fontId="24" fillId="8" borderId="18" applyNumberFormat="0" applyAlignment="0" applyProtection="0">
      <alignment vertical="center"/>
    </xf>
    <xf numFmtId="0" fontId="31" fillId="5" borderId="20" applyProtection="0">
      <alignment vertical="center"/>
    </xf>
    <xf numFmtId="0" fontId="31" fillId="5" borderId="20" applyProtection="0">
      <alignment vertical="center"/>
    </xf>
    <xf numFmtId="0" fontId="31" fillId="5" borderId="20" applyNumberFormat="0" applyFont="0" applyAlignment="0" applyProtection="0">
      <alignment vertical="center"/>
    </xf>
    <xf numFmtId="0" fontId="24" fillId="8" borderId="18" applyNumberFormat="0" applyAlignment="0" applyProtection="0">
      <alignment vertical="center"/>
    </xf>
    <xf numFmtId="0" fontId="30" fillId="11" borderId="0" applyNumberFormat="0" applyBorder="0" applyAlignment="0" applyProtection="0">
      <alignment vertical="center"/>
    </xf>
    <xf numFmtId="0" fontId="24" fillId="8" borderId="18" applyNumberFormat="0" applyAlignment="0" applyProtection="0">
      <alignment vertical="center"/>
    </xf>
    <xf numFmtId="0" fontId="24" fillId="8" borderId="18" applyNumberFormat="0" applyAlignment="0" applyProtection="0">
      <alignment vertical="center"/>
    </xf>
    <xf numFmtId="0" fontId="31" fillId="5" borderId="20" applyProtection="0">
      <alignment vertical="center"/>
    </xf>
    <xf numFmtId="0" fontId="31" fillId="5" borderId="20" applyProtection="0">
      <alignment vertical="center"/>
    </xf>
    <xf numFmtId="0" fontId="31" fillId="5" borderId="20" applyNumberFormat="0" applyFont="0" applyAlignment="0" applyProtection="0">
      <alignment vertical="center"/>
    </xf>
    <xf numFmtId="0" fontId="24" fillId="8" borderId="18" applyNumberFormat="0" applyAlignment="0" applyProtection="0">
      <alignment vertical="center"/>
    </xf>
    <xf numFmtId="0" fontId="25" fillId="0" borderId="14">
      <alignment horizontal="left" vertical="center"/>
    </xf>
    <xf numFmtId="0" fontId="24" fillId="8" borderId="18" applyNumberFormat="0" applyAlignment="0" applyProtection="0">
      <alignment vertical="center"/>
    </xf>
    <xf numFmtId="0" fontId="24" fillId="8" borderId="18" applyNumberFormat="0" applyAlignment="0" applyProtection="0">
      <alignment vertical="center"/>
    </xf>
    <xf numFmtId="0" fontId="31" fillId="5" borderId="20" applyProtection="0">
      <alignment vertical="center"/>
    </xf>
    <xf numFmtId="0" fontId="31" fillId="5" borderId="20" applyProtection="0">
      <alignment vertical="center"/>
    </xf>
    <xf numFmtId="0" fontId="19" fillId="4" borderId="16" applyNumberFormat="0" applyAlignment="0" applyProtection="0">
      <alignment vertical="center"/>
    </xf>
    <xf numFmtId="0" fontId="19" fillId="4" borderId="16" applyNumberFormat="0" applyAlignment="0" applyProtection="0">
      <alignment vertical="center"/>
    </xf>
    <xf numFmtId="0" fontId="31" fillId="5" borderId="20" applyProtection="0">
      <alignment vertical="center"/>
    </xf>
    <xf numFmtId="0" fontId="31" fillId="5" borderId="20" applyNumberFormat="0" applyFont="0" applyAlignment="0" applyProtection="0">
      <alignment vertical="center"/>
    </xf>
    <xf numFmtId="0" fontId="24" fillId="8" borderId="18" applyNumberFormat="0" applyAlignment="0" applyProtection="0">
      <alignment vertical="center"/>
    </xf>
    <xf numFmtId="0" fontId="25" fillId="0" borderId="14">
      <alignment horizontal="left" vertical="center"/>
    </xf>
    <xf numFmtId="0" fontId="24" fillId="8" borderId="18" applyNumberFormat="0" applyAlignment="0" applyProtection="0">
      <alignment vertical="center"/>
    </xf>
    <xf numFmtId="0" fontId="24" fillId="8" borderId="18" applyNumberFormat="0" applyAlignment="0" applyProtection="0">
      <alignment vertical="center"/>
    </xf>
    <xf numFmtId="0" fontId="31" fillId="5" borderId="20" applyProtection="0">
      <alignment vertical="center"/>
    </xf>
    <xf numFmtId="0" fontId="31" fillId="5" borderId="20" applyProtection="0">
      <alignment vertical="center"/>
    </xf>
    <xf numFmtId="0" fontId="31" fillId="10" borderId="0" applyNumberFormat="0" applyBorder="0" applyAlignment="0" applyProtection="0">
      <alignment vertical="center"/>
    </xf>
    <xf numFmtId="0" fontId="24" fillId="8" borderId="18" applyNumberFormat="0" applyAlignment="0" applyProtection="0">
      <alignment vertical="center"/>
    </xf>
    <xf numFmtId="0" fontId="31" fillId="5" borderId="20" applyNumberFormat="0" applyFont="0" applyAlignment="0" applyProtection="0">
      <alignment vertical="center"/>
    </xf>
    <xf numFmtId="0" fontId="24" fillId="8" borderId="18" applyNumberFormat="0" applyAlignment="0" applyProtection="0">
      <alignment vertical="center"/>
    </xf>
    <xf numFmtId="0" fontId="24" fillId="8" borderId="18" applyNumberFormat="0" applyAlignment="0" applyProtection="0">
      <alignment vertical="center"/>
    </xf>
    <xf numFmtId="0" fontId="31" fillId="5" borderId="20" applyProtection="0">
      <alignment vertical="center"/>
    </xf>
    <xf numFmtId="0" fontId="31" fillId="5" borderId="20" applyProtection="0">
      <alignment vertical="center"/>
    </xf>
    <xf numFmtId="0" fontId="31" fillId="5" borderId="20" applyNumberFormat="0" applyFont="0" applyAlignment="0" applyProtection="0">
      <alignment vertical="center"/>
    </xf>
    <xf numFmtId="0" fontId="24" fillId="8" borderId="18" applyNumberFormat="0" applyAlignment="0" applyProtection="0">
      <alignment vertical="center"/>
    </xf>
    <xf numFmtId="0" fontId="24" fillId="8" borderId="18" applyNumberFormat="0" applyAlignment="0" applyProtection="0">
      <alignment vertical="center"/>
    </xf>
    <xf numFmtId="0" fontId="24" fillId="8" borderId="18" applyNumberFormat="0" applyAlignment="0" applyProtection="0">
      <alignment vertical="center"/>
    </xf>
    <xf numFmtId="0" fontId="31" fillId="5" borderId="20" applyProtection="0">
      <alignment vertical="center"/>
    </xf>
    <xf numFmtId="0" fontId="31" fillId="5" borderId="20" applyProtection="0">
      <alignment vertical="center"/>
    </xf>
    <xf numFmtId="0" fontId="24" fillId="8" borderId="18" applyNumberFormat="0" applyAlignment="0" applyProtection="0">
      <alignment vertical="center"/>
    </xf>
    <xf numFmtId="0" fontId="24" fillId="8" borderId="18" applyNumberFormat="0" applyAlignment="0" applyProtection="0">
      <alignment vertical="center"/>
    </xf>
    <xf numFmtId="0" fontId="24" fillId="8" borderId="18" applyNumberFormat="0" applyAlignment="0" applyProtection="0">
      <alignment vertical="center"/>
    </xf>
    <xf numFmtId="0" fontId="31" fillId="5" borderId="20" applyProtection="0">
      <alignment vertical="center"/>
    </xf>
    <xf numFmtId="0" fontId="31" fillId="5" borderId="20" applyProtection="0">
      <alignment vertical="center"/>
    </xf>
    <xf numFmtId="0" fontId="24" fillId="8" borderId="18" applyNumberFormat="0" applyAlignment="0" applyProtection="0">
      <alignment vertical="center"/>
    </xf>
    <xf numFmtId="0" fontId="24" fillId="8" borderId="18" applyNumberFormat="0" applyAlignment="0" applyProtection="0">
      <alignment vertical="center"/>
    </xf>
    <xf numFmtId="0" fontId="24" fillId="8" borderId="18" applyNumberFormat="0" applyAlignment="0" applyProtection="0">
      <alignment vertical="center"/>
    </xf>
    <xf numFmtId="0" fontId="31" fillId="5" borderId="20" applyProtection="0">
      <alignment vertical="center"/>
    </xf>
    <xf numFmtId="0" fontId="31" fillId="5" borderId="20" applyProtection="0">
      <alignment vertical="center"/>
    </xf>
    <xf numFmtId="0" fontId="24" fillId="8" borderId="18" applyNumberFormat="0" applyAlignment="0" applyProtection="0">
      <alignment vertical="center"/>
    </xf>
    <xf numFmtId="0" fontId="24" fillId="8" borderId="18" applyNumberFormat="0" applyAlignment="0" applyProtection="0">
      <alignment vertical="center"/>
    </xf>
    <xf numFmtId="0" fontId="31" fillId="5" borderId="20" applyProtection="0">
      <alignment vertical="center"/>
    </xf>
    <xf numFmtId="0" fontId="24" fillId="8" borderId="18" applyNumberFormat="0" applyAlignment="0" applyProtection="0">
      <alignment vertical="center"/>
    </xf>
    <xf numFmtId="0" fontId="24" fillId="8" borderId="18" applyNumberFormat="0" applyAlignment="0" applyProtection="0">
      <alignment vertical="center"/>
    </xf>
    <xf numFmtId="0" fontId="31" fillId="5" borderId="20" applyProtection="0">
      <alignment vertical="center"/>
    </xf>
    <xf numFmtId="0" fontId="24" fillId="8" borderId="18" applyNumberFormat="0" applyAlignment="0" applyProtection="0">
      <alignment vertical="center"/>
    </xf>
    <xf numFmtId="0" fontId="31" fillId="5" borderId="20" applyProtection="0">
      <alignment vertical="center"/>
    </xf>
    <xf numFmtId="0" fontId="24" fillId="8" borderId="18" applyNumberFormat="0" applyAlignment="0" applyProtection="0">
      <alignment vertical="center"/>
    </xf>
    <xf numFmtId="0" fontId="31" fillId="5" borderId="20" applyProtection="0">
      <alignment vertical="center"/>
    </xf>
    <xf numFmtId="0" fontId="24" fillId="8" borderId="18" applyNumberFormat="0" applyAlignment="0" applyProtection="0">
      <alignment vertical="center"/>
    </xf>
    <xf numFmtId="0" fontId="31" fillId="5" borderId="20" applyProtection="0">
      <alignment vertical="center"/>
    </xf>
    <xf numFmtId="0" fontId="28" fillId="0" borderId="19" applyProtection="0">
      <alignment vertical="center"/>
    </xf>
    <xf numFmtId="0" fontId="28" fillId="0" borderId="19" applyProtection="0">
      <alignment vertical="center"/>
    </xf>
    <xf numFmtId="0" fontId="31" fillId="5" borderId="20" applyProtection="0">
      <alignment vertical="center"/>
    </xf>
    <xf numFmtId="0" fontId="31" fillId="5" borderId="20" applyProtection="0">
      <alignment vertical="center"/>
    </xf>
    <xf numFmtId="0" fontId="59" fillId="10" borderId="0" applyProtection="0">
      <alignment vertical="center"/>
    </xf>
    <xf numFmtId="0" fontId="28" fillId="0" borderId="19" applyProtection="0">
      <alignment vertical="center"/>
    </xf>
    <xf numFmtId="0" fontId="28" fillId="0" borderId="19" applyProtection="0">
      <alignment vertical="center"/>
    </xf>
    <xf numFmtId="0" fontId="31" fillId="5" borderId="20" applyProtection="0">
      <alignment vertical="center"/>
    </xf>
    <xf numFmtId="0" fontId="31" fillId="5" borderId="20" applyProtection="0">
      <alignment vertical="center"/>
    </xf>
    <xf numFmtId="0" fontId="28" fillId="0" borderId="19" applyProtection="0">
      <alignment vertical="center"/>
    </xf>
    <xf numFmtId="0" fontId="28" fillId="0" borderId="19" applyProtection="0">
      <alignment vertical="center"/>
    </xf>
    <xf numFmtId="0" fontId="31" fillId="5" borderId="20" applyProtection="0">
      <alignment vertical="center"/>
    </xf>
    <xf numFmtId="0" fontId="31" fillId="5" borderId="20" applyProtection="0">
      <alignment vertical="center"/>
    </xf>
    <xf numFmtId="0" fontId="28" fillId="0" borderId="19" applyProtection="0">
      <alignment vertical="center"/>
    </xf>
    <xf numFmtId="0" fontId="28" fillId="0" borderId="19" applyProtection="0">
      <alignment vertical="center"/>
    </xf>
    <xf numFmtId="0" fontId="31" fillId="5" borderId="20" applyProtection="0">
      <alignment vertical="center"/>
    </xf>
    <xf numFmtId="0" fontId="31" fillId="5" borderId="20" applyProtection="0">
      <alignment vertical="center"/>
    </xf>
    <xf numFmtId="0" fontId="28" fillId="0" borderId="19" applyProtection="0">
      <alignment vertical="center"/>
    </xf>
    <xf numFmtId="0" fontId="28" fillId="0" borderId="19" applyProtection="0">
      <alignment vertical="center"/>
    </xf>
    <xf numFmtId="0" fontId="31" fillId="5" borderId="20" applyProtection="0">
      <alignment vertical="center"/>
    </xf>
    <xf numFmtId="0" fontId="31" fillId="5" borderId="20" applyProtection="0">
      <alignment vertical="center"/>
    </xf>
    <xf numFmtId="0" fontId="28" fillId="0" borderId="19" applyProtection="0">
      <alignment vertical="center"/>
    </xf>
    <xf numFmtId="0" fontId="28" fillId="0" borderId="19" applyProtection="0">
      <alignment vertical="center"/>
    </xf>
    <xf numFmtId="0" fontId="31" fillId="5" borderId="20" applyProtection="0">
      <alignment vertical="center"/>
    </xf>
    <xf numFmtId="0" fontId="31" fillId="5" borderId="20" applyProtection="0">
      <alignment vertical="center"/>
    </xf>
    <xf numFmtId="0" fontId="26" fillId="4" borderId="18" applyNumberFormat="0" applyAlignment="0" applyProtection="0">
      <alignment vertical="center"/>
    </xf>
    <xf numFmtId="0" fontId="26" fillId="4" borderId="18" applyNumberFormat="0" applyAlignment="0" applyProtection="0">
      <alignment vertical="center"/>
    </xf>
    <xf numFmtId="0" fontId="28" fillId="0" borderId="19" applyProtection="0">
      <alignment vertical="center"/>
    </xf>
    <xf numFmtId="0" fontId="31" fillId="5" borderId="20" applyProtection="0">
      <alignment vertical="center"/>
    </xf>
    <xf numFmtId="0" fontId="31" fillId="5" borderId="20" applyProtection="0">
      <alignment vertical="center"/>
    </xf>
    <xf numFmtId="0" fontId="28" fillId="0" borderId="19" applyProtection="0">
      <alignment vertical="center"/>
    </xf>
    <xf numFmtId="0" fontId="31" fillId="5" borderId="20" applyProtection="0">
      <alignment vertical="center"/>
    </xf>
    <xf numFmtId="0" fontId="31" fillId="5" borderId="20" applyProtection="0">
      <alignment vertical="center"/>
    </xf>
    <xf numFmtId="0" fontId="26" fillId="4" borderId="18" applyNumberFormat="0" applyAlignment="0" applyProtection="0">
      <alignment vertical="center"/>
    </xf>
    <xf numFmtId="0" fontId="47" fillId="0" borderId="0"/>
    <xf numFmtId="0" fontId="31" fillId="5" borderId="20" applyProtection="0">
      <alignment vertical="center"/>
    </xf>
    <xf numFmtId="0" fontId="28" fillId="0" borderId="19" applyProtection="0">
      <alignment vertical="center"/>
    </xf>
    <xf numFmtId="0" fontId="28" fillId="0" borderId="21" applyNumberFormat="0" applyFill="0" applyAlignment="0" applyProtection="0">
      <alignment vertical="center"/>
    </xf>
    <xf numFmtId="0" fontId="31" fillId="5" borderId="20" applyProtection="0">
      <alignment vertical="center"/>
    </xf>
    <xf numFmtId="0" fontId="28" fillId="0" borderId="21" applyNumberFormat="0" applyFill="0" applyAlignment="0" applyProtection="0">
      <alignment vertical="center"/>
    </xf>
    <xf numFmtId="0" fontId="31" fillId="5" borderId="20" applyProtection="0">
      <alignment vertical="center"/>
    </xf>
    <xf numFmtId="0" fontId="31" fillId="5" borderId="20" applyProtection="0">
      <alignment vertical="center"/>
    </xf>
    <xf numFmtId="0" fontId="31" fillId="5" borderId="20" applyProtection="0">
      <alignment vertical="center"/>
    </xf>
    <xf numFmtId="10" fontId="31" fillId="0" borderId="0" applyFont="0" applyFill="0" applyBorder="0" applyAlignment="0" applyProtection="0"/>
    <xf numFmtId="0" fontId="31" fillId="5" borderId="20" applyProtection="0">
      <alignment vertical="center"/>
    </xf>
    <xf numFmtId="0" fontId="31" fillId="5" borderId="20" applyProtection="0">
      <alignment vertical="center"/>
    </xf>
    <xf numFmtId="0" fontId="31" fillId="5" borderId="20" applyProtection="0">
      <alignment vertical="center"/>
    </xf>
    <xf numFmtId="0" fontId="31" fillId="5" borderId="20" applyProtection="0">
      <alignment vertical="center"/>
    </xf>
    <xf numFmtId="0" fontId="31" fillId="5" borderId="20" applyProtection="0">
      <alignment vertical="center"/>
    </xf>
    <xf numFmtId="0" fontId="31" fillId="5" borderId="20" applyProtection="0">
      <alignment vertical="center"/>
    </xf>
    <xf numFmtId="0" fontId="31" fillId="5" borderId="20" applyProtection="0">
      <alignment vertical="center"/>
    </xf>
    <xf numFmtId="0" fontId="31" fillId="5" borderId="20" applyProtection="0">
      <alignment vertical="center"/>
    </xf>
    <xf numFmtId="0" fontId="31" fillId="5" borderId="20" applyProtection="0">
      <alignment vertical="center"/>
    </xf>
    <xf numFmtId="0" fontId="31" fillId="5" borderId="20" applyProtection="0">
      <alignment vertical="center"/>
    </xf>
    <xf numFmtId="0" fontId="31" fillId="5" borderId="20" applyProtection="0">
      <alignment vertical="center"/>
    </xf>
    <xf numFmtId="0" fontId="31" fillId="5" borderId="20" applyProtection="0">
      <alignment vertical="center"/>
    </xf>
    <xf numFmtId="0" fontId="31" fillId="5" borderId="20" applyProtection="0">
      <alignment vertical="center"/>
    </xf>
    <xf numFmtId="0" fontId="31" fillId="5" borderId="20" applyProtection="0">
      <alignment vertical="center"/>
    </xf>
    <xf numFmtId="0" fontId="31" fillId="5" borderId="20" applyProtection="0">
      <alignment vertical="center"/>
    </xf>
    <xf numFmtId="0" fontId="31" fillId="5" borderId="20" applyProtection="0">
      <alignment vertical="center"/>
    </xf>
    <xf numFmtId="0" fontId="31" fillId="5" borderId="20" applyProtection="0">
      <alignment vertical="center"/>
    </xf>
    <xf numFmtId="0" fontId="23" fillId="7" borderId="0" applyNumberFormat="0" applyBorder="0" applyAlignment="0" applyProtection="0"/>
    <xf numFmtId="0" fontId="24" fillId="8" borderId="18" applyProtection="0">
      <alignment vertical="center"/>
    </xf>
    <xf numFmtId="0" fontId="24" fillId="8" borderId="18" applyProtection="0">
      <alignment vertical="center"/>
    </xf>
    <xf numFmtId="0" fontId="31" fillId="5" borderId="20" applyProtection="0">
      <alignment vertical="center"/>
    </xf>
    <xf numFmtId="0" fontId="31" fillId="5" borderId="20" applyProtection="0">
      <alignment vertical="center"/>
    </xf>
    <xf numFmtId="0" fontId="24" fillId="8" borderId="18" applyProtection="0">
      <alignment vertical="center"/>
    </xf>
    <xf numFmtId="0" fontId="24" fillId="8" borderId="18" applyProtection="0">
      <alignment vertical="center"/>
    </xf>
    <xf numFmtId="0" fontId="20" fillId="5" borderId="1" applyNumberFormat="0" applyBorder="0" applyAlignment="0" applyProtection="0"/>
    <xf numFmtId="0" fontId="20" fillId="5" borderId="1" applyNumberFormat="0" applyBorder="0" applyAlignment="0" applyProtection="0"/>
    <xf numFmtId="0" fontId="31" fillId="5" borderId="20" applyProtection="0">
      <alignment vertical="center"/>
    </xf>
    <xf numFmtId="0" fontId="24" fillId="8" borderId="18" applyProtection="0">
      <alignment vertical="center"/>
    </xf>
    <xf numFmtId="0" fontId="24" fillId="8" borderId="18" applyProtection="0">
      <alignment vertical="center"/>
    </xf>
    <xf numFmtId="0" fontId="20" fillId="5" borderId="1" applyNumberFormat="0" applyBorder="0" applyAlignment="0" applyProtection="0"/>
    <xf numFmtId="0" fontId="20" fillId="5" borderId="1" applyNumberFormat="0" applyBorder="0" applyAlignment="0" applyProtection="0"/>
    <xf numFmtId="0" fontId="31" fillId="5" borderId="20" applyProtection="0">
      <alignment vertical="center"/>
    </xf>
    <xf numFmtId="0" fontId="26" fillId="4" borderId="18" applyNumberFormat="0" applyAlignment="0" applyProtection="0">
      <alignment vertical="center"/>
    </xf>
    <xf numFmtId="0" fontId="31" fillId="5" borderId="20" applyProtection="0">
      <alignment vertical="center"/>
    </xf>
    <xf numFmtId="0" fontId="20" fillId="5" borderId="1" applyNumberFormat="0" applyBorder="0" applyAlignment="0" applyProtection="0"/>
    <xf numFmtId="0" fontId="20" fillId="5" borderId="1" applyNumberFormat="0" applyBorder="0" applyAlignment="0" applyProtection="0"/>
    <xf numFmtId="0" fontId="24" fillId="8" borderId="18" applyProtection="0">
      <alignment vertical="center"/>
    </xf>
    <xf numFmtId="0" fontId="24" fillId="8" borderId="18" applyProtection="0">
      <alignment vertical="center"/>
    </xf>
    <xf numFmtId="0" fontId="31" fillId="5" borderId="20" applyProtection="0">
      <alignment vertical="center"/>
    </xf>
    <xf numFmtId="0" fontId="31" fillId="5" borderId="20" applyProtection="0">
      <alignment vertical="center"/>
    </xf>
    <xf numFmtId="0" fontId="31" fillId="5" borderId="20" applyProtection="0">
      <alignment vertical="center"/>
    </xf>
    <xf numFmtId="0" fontId="24" fillId="8" borderId="18" applyNumberFormat="0" applyAlignment="0" applyProtection="0">
      <alignment vertical="center"/>
    </xf>
    <xf numFmtId="0" fontId="24" fillId="8" borderId="18" applyNumberFormat="0" applyAlignment="0" applyProtection="0">
      <alignment vertical="center"/>
    </xf>
    <xf numFmtId="0" fontId="31" fillId="5" borderId="20" applyProtection="0">
      <alignment vertical="center"/>
    </xf>
    <xf numFmtId="0" fontId="31" fillId="5" borderId="20" applyProtection="0">
      <alignment vertical="center"/>
    </xf>
    <xf numFmtId="0" fontId="24" fillId="8" borderId="18" applyNumberFormat="0" applyAlignment="0" applyProtection="0">
      <alignment vertical="center"/>
    </xf>
    <xf numFmtId="0" fontId="24" fillId="8" borderId="18" applyNumberFormat="0" applyAlignment="0" applyProtection="0">
      <alignment vertical="center"/>
    </xf>
    <xf numFmtId="0" fontId="31" fillId="5" borderId="20" applyProtection="0">
      <alignment vertical="center"/>
    </xf>
    <xf numFmtId="0" fontId="31" fillId="5" borderId="20" applyProtection="0">
      <alignment vertical="center"/>
    </xf>
    <xf numFmtId="0" fontId="24" fillId="8" borderId="18" applyNumberFormat="0" applyAlignment="0" applyProtection="0">
      <alignment vertical="center"/>
    </xf>
    <xf numFmtId="0" fontId="24" fillId="8" borderId="18" applyNumberFormat="0" applyAlignment="0" applyProtection="0">
      <alignment vertical="center"/>
    </xf>
    <xf numFmtId="0" fontId="31" fillId="5" borderId="20" applyProtection="0">
      <alignment vertical="center"/>
    </xf>
    <xf numFmtId="0" fontId="31" fillId="5" borderId="20" applyProtection="0">
      <alignment vertical="center"/>
    </xf>
    <xf numFmtId="0" fontId="31" fillId="5" borderId="20" applyProtection="0">
      <alignment vertical="center"/>
    </xf>
    <xf numFmtId="0" fontId="25" fillId="0" borderId="14">
      <alignment horizontal="left" vertical="center"/>
    </xf>
    <xf numFmtId="0" fontId="38" fillId="47" borderId="0" applyNumberFormat="0" applyBorder="0" applyAlignment="0" applyProtection="0"/>
    <xf numFmtId="0" fontId="24" fillId="8" borderId="18" applyNumberFormat="0" applyAlignment="0" applyProtection="0">
      <alignment vertical="center"/>
    </xf>
    <xf numFmtId="0" fontId="24" fillId="8" borderId="18" applyNumberFormat="0" applyAlignment="0" applyProtection="0">
      <alignment vertical="center"/>
    </xf>
    <xf numFmtId="0" fontId="31" fillId="5" borderId="20" applyProtection="0">
      <alignment vertical="center"/>
    </xf>
    <xf numFmtId="0" fontId="25" fillId="0" borderId="14">
      <alignment horizontal="left" vertical="center"/>
    </xf>
    <xf numFmtId="0" fontId="24" fillId="8" borderId="18" applyNumberFormat="0" applyAlignment="0" applyProtection="0">
      <alignment vertical="center"/>
    </xf>
    <xf numFmtId="0" fontId="24" fillId="8" borderId="18" applyNumberFormat="0" applyAlignment="0" applyProtection="0">
      <alignment vertical="center"/>
    </xf>
    <xf numFmtId="0" fontId="28" fillId="0" borderId="19" applyProtection="0">
      <alignment vertical="center"/>
    </xf>
    <xf numFmtId="0" fontId="31" fillId="5" borderId="20" applyProtection="0">
      <alignment vertical="center"/>
    </xf>
    <xf numFmtId="0" fontId="25" fillId="0" borderId="14">
      <alignment horizontal="left" vertical="center"/>
    </xf>
    <xf numFmtId="0" fontId="24" fillId="8" borderId="18" applyNumberFormat="0" applyAlignment="0" applyProtection="0">
      <alignment vertical="center"/>
    </xf>
    <xf numFmtId="0" fontId="24" fillId="8" borderId="18" applyNumberFormat="0" applyAlignment="0" applyProtection="0">
      <alignment vertical="center"/>
    </xf>
    <xf numFmtId="0" fontId="28" fillId="0" borderId="19" applyProtection="0">
      <alignment vertical="center"/>
    </xf>
    <xf numFmtId="0" fontId="25" fillId="0" borderId="14">
      <alignment horizontal="left" vertical="center"/>
    </xf>
    <xf numFmtId="0" fontId="31" fillId="5" borderId="20" applyProtection="0">
      <alignment vertical="center"/>
    </xf>
    <xf numFmtId="0" fontId="24" fillId="8" borderId="18" applyNumberFormat="0" applyAlignment="0" applyProtection="0">
      <alignment vertical="center"/>
    </xf>
    <xf numFmtId="0" fontId="24" fillId="8" borderId="18" applyNumberFormat="0" applyAlignment="0" applyProtection="0">
      <alignment vertical="center"/>
    </xf>
    <xf numFmtId="0" fontId="28" fillId="0" borderId="19" applyProtection="0">
      <alignment vertical="center"/>
    </xf>
    <xf numFmtId="0" fontId="31" fillId="5" borderId="20" applyProtection="0">
      <alignment vertical="center"/>
    </xf>
    <xf numFmtId="0" fontId="28" fillId="0" borderId="19" applyProtection="0">
      <alignment vertical="center"/>
    </xf>
    <xf numFmtId="0" fontId="24" fillId="8" borderId="18" applyNumberFormat="0" applyAlignment="0" applyProtection="0">
      <alignment vertical="center"/>
    </xf>
    <xf numFmtId="0" fontId="24" fillId="8" borderId="18" applyNumberFormat="0" applyAlignment="0" applyProtection="0">
      <alignment vertical="center"/>
    </xf>
    <xf numFmtId="0" fontId="31" fillId="5" borderId="20" applyProtection="0">
      <alignment vertical="center"/>
    </xf>
    <xf numFmtId="0" fontId="31" fillId="5" borderId="20" applyProtection="0">
      <alignment vertical="center"/>
    </xf>
    <xf numFmtId="0" fontId="31" fillId="5" borderId="20" applyProtection="0">
      <alignment vertical="center"/>
    </xf>
    <xf numFmtId="0" fontId="31" fillId="5" borderId="20" applyProtection="0">
      <alignment vertical="center"/>
    </xf>
    <xf numFmtId="0" fontId="31" fillId="5" borderId="20" applyProtection="0">
      <alignment vertical="center"/>
    </xf>
    <xf numFmtId="0" fontId="28" fillId="0" borderId="19" applyProtection="0">
      <alignment vertical="center"/>
    </xf>
    <xf numFmtId="0" fontId="28" fillId="0" borderId="19" applyProtection="0">
      <alignment vertical="center"/>
    </xf>
    <xf numFmtId="0" fontId="31" fillId="5" borderId="20" applyProtection="0">
      <alignment vertical="center"/>
    </xf>
    <xf numFmtId="0" fontId="31" fillId="5" borderId="20" applyProtection="0">
      <alignment vertical="center"/>
    </xf>
    <xf numFmtId="0" fontId="28" fillId="0" borderId="19" applyProtection="0">
      <alignment vertical="center"/>
    </xf>
    <xf numFmtId="0" fontId="28" fillId="0" borderId="19" applyProtection="0">
      <alignment vertical="center"/>
    </xf>
    <xf numFmtId="0" fontId="28" fillId="0" borderId="19" applyProtection="0">
      <alignment vertical="center"/>
    </xf>
    <xf numFmtId="0" fontId="28" fillId="0" borderId="19" applyProtection="0">
      <alignment vertical="center"/>
    </xf>
    <xf numFmtId="0" fontId="20" fillId="5" borderId="1" applyNumberFormat="0" applyBorder="0" applyAlignment="0" applyProtection="0"/>
    <xf numFmtId="0" fontId="31" fillId="5" borderId="20" applyProtection="0">
      <alignment vertical="center"/>
    </xf>
    <xf numFmtId="0" fontId="31" fillId="5" borderId="20" applyProtection="0">
      <alignment vertical="center"/>
    </xf>
    <xf numFmtId="0" fontId="31" fillId="5" borderId="20" applyProtection="0">
      <alignment vertical="center"/>
    </xf>
    <xf numFmtId="0" fontId="31" fillId="5" borderId="20" applyProtection="0">
      <alignment vertical="center"/>
    </xf>
    <xf numFmtId="0" fontId="20" fillId="5" borderId="1" applyNumberFormat="0" applyBorder="0" applyAlignment="0" applyProtection="0"/>
    <xf numFmtId="0" fontId="28" fillId="0" borderId="19" applyProtection="0">
      <alignment vertical="center"/>
    </xf>
    <xf numFmtId="0" fontId="28" fillId="0" borderId="19" applyProtection="0">
      <alignment vertical="center"/>
    </xf>
    <xf numFmtId="0" fontId="24" fillId="8" borderId="18" applyNumberFormat="0" applyAlignment="0" applyProtection="0">
      <alignment vertical="center"/>
    </xf>
    <xf numFmtId="0" fontId="24" fillId="8" borderId="18" applyNumberFormat="0" applyAlignment="0" applyProtection="0">
      <alignment vertical="center"/>
    </xf>
    <xf numFmtId="0" fontId="28" fillId="0" borderId="19" applyProtection="0">
      <alignment vertical="center"/>
    </xf>
    <xf numFmtId="0" fontId="31" fillId="5" borderId="20" applyProtection="0">
      <alignment vertical="center"/>
    </xf>
    <xf numFmtId="0" fontId="28" fillId="0" borderId="19" applyProtection="0">
      <alignment vertical="center"/>
    </xf>
    <xf numFmtId="0" fontId="28" fillId="0" borderId="19" applyProtection="0">
      <alignment vertical="center"/>
    </xf>
    <xf numFmtId="0" fontId="20" fillId="5" borderId="1" applyNumberFormat="0" applyBorder="0" applyAlignment="0" applyProtection="0"/>
    <xf numFmtId="0" fontId="31" fillId="5" borderId="20" applyProtection="0">
      <alignment vertical="center"/>
    </xf>
    <xf numFmtId="0" fontId="31" fillId="5" borderId="20" applyProtection="0">
      <alignment vertical="center"/>
    </xf>
    <xf numFmtId="0" fontId="28" fillId="0" borderId="19" applyProtection="0">
      <alignment vertical="center"/>
    </xf>
    <xf numFmtId="0" fontId="28" fillId="0" borderId="19" applyProtection="0">
      <alignment vertical="center"/>
    </xf>
    <xf numFmtId="0" fontId="20" fillId="5" borderId="1" applyNumberFormat="0" applyBorder="0" applyAlignment="0" applyProtection="0"/>
    <xf numFmtId="0" fontId="31" fillId="5" borderId="20" applyProtection="0">
      <alignment vertical="center"/>
    </xf>
    <xf numFmtId="0" fontId="31" fillId="5" borderId="20" applyProtection="0">
      <alignment vertical="center"/>
    </xf>
    <xf numFmtId="0" fontId="20" fillId="5" borderId="1" applyNumberFormat="0" applyBorder="0" applyAlignment="0" applyProtection="0"/>
    <xf numFmtId="0" fontId="31" fillId="5" borderId="20" applyProtection="0">
      <alignment vertical="center"/>
    </xf>
    <xf numFmtId="0" fontId="31" fillId="5" borderId="20" applyProtection="0">
      <alignment vertical="center"/>
    </xf>
    <xf numFmtId="0" fontId="28" fillId="0" borderId="19" applyProtection="0">
      <alignment vertical="center"/>
    </xf>
    <xf numFmtId="0" fontId="28" fillId="0" borderId="19" applyProtection="0">
      <alignment vertical="center"/>
    </xf>
    <xf numFmtId="0" fontId="31" fillId="5" borderId="20" applyProtection="0">
      <alignment vertical="center"/>
    </xf>
    <xf numFmtId="0" fontId="31" fillId="5" borderId="20" applyProtection="0">
      <alignment vertical="center"/>
    </xf>
    <xf numFmtId="0" fontId="20" fillId="5" borderId="1" applyNumberFormat="0" applyBorder="0" applyAlignment="0" applyProtection="0"/>
    <xf numFmtId="0" fontId="28" fillId="0" borderId="19" applyProtection="0">
      <alignment vertical="center"/>
    </xf>
    <xf numFmtId="0" fontId="28" fillId="0" borderId="19" applyProtection="0">
      <alignment vertical="center"/>
    </xf>
    <xf numFmtId="0" fontId="28" fillId="0" borderId="19" applyProtection="0">
      <alignment vertical="center"/>
    </xf>
    <xf numFmtId="0" fontId="28" fillId="0" borderId="19" applyProtection="0">
      <alignment vertical="center"/>
    </xf>
    <xf numFmtId="0" fontId="24" fillId="8" borderId="18" applyProtection="0">
      <alignment vertical="center"/>
    </xf>
    <xf numFmtId="0" fontId="24" fillId="8" borderId="18" applyProtection="0">
      <alignment vertical="center"/>
    </xf>
    <xf numFmtId="0" fontId="20" fillId="5" borderId="1" applyNumberFormat="0" applyBorder="0" applyAlignment="0" applyProtection="0"/>
    <xf numFmtId="0" fontId="20" fillId="5" borderId="1" applyNumberFormat="0" applyBorder="0" applyAlignment="0" applyProtection="0"/>
    <xf numFmtId="0" fontId="28" fillId="0" borderId="19" applyProtection="0">
      <alignment vertical="center"/>
    </xf>
    <xf numFmtId="0" fontId="31" fillId="5" borderId="20" applyProtection="0">
      <alignment vertical="center"/>
    </xf>
    <xf numFmtId="0" fontId="31" fillId="5" borderId="20" applyProtection="0">
      <alignment vertical="center"/>
    </xf>
    <xf numFmtId="0" fontId="28" fillId="0" borderId="19" applyProtection="0">
      <alignment vertical="center"/>
    </xf>
    <xf numFmtId="0" fontId="31" fillId="5" borderId="20" applyProtection="0">
      <alignment vertical="center"/>
    </xf>
    <xf numFmtId="0" fontId="28" fillId="0" borderId="19" applyProtection="0">
      <alignment vertical="center"/>
    </xf>
    <xf numFmtId="0" fontId="24" fillId="8" borderId="18" applyNumberFormat="0" applyAlignment="0" applyProtection="0">
      <alignment vertical="center"/>
    </xf>
    <xf numFmtId="0" fontId="31" fillId="5" borderId="20" applyProtection="0">
      <alignment vertical="center"/>
    </xf>
    <xf numFmtId="0" fontId="24" fillId="8" borderId="18" applyNumberFormat="0" applyAlignment="0" applyProtection="0">
      <alignment vertical="center"/>
    </xf>
    <xf numFmtId="0" fontId="31" fillId="5" borderId="20" applyProtection="0">
      <alignment vertical="center"/>
    </xf>
    <xf numFmtId="0" fontId="24" fillId="8" borderId="18" applyProtection="0">
      <alignment vertical="center"/>
    </xf>
    <xf numFmtId="0" fontId="28" fillId="0" borderId="19" applyProtection="0">
      <alignment vertical="center"/>
    </xf>
    <xf numFmtId="0" fontId="31" fillId="5" borderId="20" applyProtection="0">
      <alignment vertical="center"/>
    </xf>
    <xf numFmtId="0" fontId="20" fillId="5" borderId="1" applyNumberFormat="0" applyBorder="0" applyAlignment="0" applyProtection="0"/>
    <xf numFmtId="0" fontId="24" fillId="8" borderId="18" applyProtection="0">
      <alignment vertical="center"/>
    </xf>
    <xf numFmtId="0" fontId="19" fillId="9" borderId="16" applyProtection="0">
      <alignment vertical="center"/>
    </xf>
    <xf numFmtId="0" fontId="31" fillId="5" borderId="20" applyProtection="0">
      <alignment vertical="center"/>
    </xf>
    <xf numFmtId="41" fontId="31" fillId="0" borderId="0" applyFont="0" applyFill="0" applyBorder="0" applyAlignment="0" applyProtection="0"/>
    <xf numFmtId="0" fontId="24" fillId="8" borderId="18" applyNumberFormat="0" applyAlignment="0" applyProtection="0">
      <alignment vertical="center"/>
    </xf>
    <xf numFmtId="0" fontId="52" fillId="0" borderId="3" applyNumberFormat="0" applyFill="0" applyProtection="0">
      <alignment horizontal="left"/>
    </xf>
    <xf numFmtId="0" fontId="29" fillId="52" borderId="0" applyNumberFormat="0" applyBorder="0" applyAlignment="0" applyProtection="0">
      <alignment vertical="center"/>
    </xf>
    <xf numFmtId="0" fontId="24" fillId="8" borderId="18" applyNumberFormat="0" applyAlignment="0" applyProtection="0">
      <alignment vertical="center"/>
    </xf>
    <xf numFmtId="0" fontId="29" fillId="57" borderId="0" applyNumberFormat="0" applyBorder="0" applyAlignment="0" applyProtection="0">
      <alignment vertical="center"/>
    </xf>
    <xf numFmtId="0" fontId="24" fillId="8" borderId="18" applyNumberFormat="0" applyAlignment="0" applyProtection="0">
      <alignment vertical="center"/>
    </xf>
    <xf numFmtId="0" fontId="29" fillId="50" borderId="0" applyNumberFormat="0" applyBorder="0" applyAlignment="0" applyProtection="0">
      <alignment vertical="center"/>
    </xf>
    <xf numFmtId="0" fontId="19" fillId="4" borderId="16" applyNumberFormat="0" applyAlignment="0" applyProtection="0">
      <alignment vertical="center"/>
    </xf>
    <xf numFmtId="0" fontId="38" fillId="5" borderId="0" applyNumberFormat="0" applyBorder="0" applyAlignment="0" applyProtection="0"/>
    <xf numFmtId="0" fontId="28" fillId="0" borderId="21" applyNumberFormat="0" applyFill="0" applyAlignment="0" applyProtection="0">
      <alignment vertical="center"/>
    </xf>
    <xf numFmtId="0" fontId="31" fillId="8" borderId="0" applyNumberFormat="0" applyBorder="0" applyAlignment="0" applyProtection="0">
      <alignment vertical="center"/>
    </xf>
    <xf numFmtId="0" fontId="24" fillId="8" borderId="18" applyNumberFormat="0" applyAlignment="0" applyProtection="0">
      <alignment vertical="center"/>
    </xf>
    <xf numFmtId="0" fontId="29" fillId="58" borderId="0" applyNumberFormat="0" applyBorder="0" applyAlignment="0" applyProtection="0">
      <alignment vertical="center"/>
    </xf>
    <xf numFmtId="0" fontId="29" fillId="27" borderId="0" applyNumberFormat="0" applyBorder="0" applyAlignment="0" applyProtection="0">
      <alignment vertical="center"/>
    </xf>
    <xf numFmtId="0" fontId="26" fillId="4" borderId="18" applyNumberFormat="0" applyAlignment="0" applyProtection="0">
      <alignment vertical="center"/>
    </xf>
    <xf numFmtId="0" fontId="31" fillId="59" borderId="0" applyNumberFormat="0" applyBorder="0" applyAlignment="0" applyProtection="0">
      <alignment vertical="center"/>
    </xf>
    <xf numFmtId="0" fontId="20" fillId="5" borderId="1" applyNumberFormat="0" applyBorder="0" applyAlignment="0" applyProtection="0"/>
    <xf numFmtId="0" fontId="54" fillId="0" borderId="0"/>
    <xf numFmtId="0" fontId="26" fillId="9" borderId="18" applyProtection="0">
      <alignment vertical="center"/>
    </xf>
    <xf numFmtId="0" fontId="24" fillId="8" borderId="18" applyNumberFormat="0" applyAlignment="0" applyProtection="0">
      <alignment vertical="center"/>
    </xf>
    <xf numFmtId="1" fontId="52" fillId="0" borderId="10" applyFill="0" applyProtection="0">
      <alignment horizontal="center"/>
    </xf>
    <xf numFmtId="0" fontId="19" fillId="4" borderId="16" applyNumberFormat="0" applyAlignment="0" applyProtection="0">
      <alignment vertical="center"/>
    </xf>
    <xf numFmtId="0" fontId="19" fillId="4" borderId="16" applyNumberFormat="0" applyAlignment="0" applyProtection="0">
      <alignment vertical="center"/>
    </xf>
    <xf numFmtId="0" fontId="24" fillId="8" borderId="18" applyNumberFormat="0" applyAlignment="0" applyProtection="0">
      <alignment vertical="center"/>
    </xf>
    <xf numFmtId="0" fontId="24" fillId="8" borderId="18" applyNumberFormat="0" applyAlignment="0" applyProtection="0">
      <alignment vertical="center"/>
    </xf>
    <xf numFmtId="0" fontId="24" fillId="8" borderId="18" applyNumberFormat="0" applyAlignment="0" applyProtection="0">
      <alignment vertical="center"/>
    </xf>
    <xf numFmtId="0" fontId="24" fillId="8" borderId="18" applyNumberFormat="0" applyAlignment="0" applyProtection="0">
      <alignment vertical="center"/>
    </xf>
    <xf numFmtId="0" fontId="24" fillId="8" borderId="18" applyNumberFormat="0" applyAlignment="0" applyProtection="0">
      <alignment vertical="center"/>
    </xf>
    <xf numFmtId="0" fontId="71" fillId="0" borderId="34" applyNumberFormat="0" applyFill="0" applyAlignment="0" applyProtection="0">
      <alignment vertical="center"/>
    </xf>
    <xf numFmtId="0" fontId="24" fillId="8" borderId="18" applyNumberFormat="0" applyAlignment="0" applyProtection="0">
      <alignment vertical="center"/>
    </xf>
    <xf numFmtId="0" fontId="24" fillId="8" borderId="18" applyNumberFormat="0" applyAlignment="0" applyProtection="0">
      <alignment vertical="center"/>
    </xf>
    <xf numFmtId="0" fontId="24" fillId="8" borderId="18" applyNumberFormat="0" applyAlignment="0" applyProtection="0">
      <alignment vertical="center"/>
    </xf>
    <xf numFmtId="0" fontId="66" fillId="0" borderId="33" applyProtection="0">
      <alignment vertical="center"/>
    </xf>
    <xf numFmtId="0" fontId="24" fillId="8" borderId="18" applyNumberFormat="0" applyAlignment="0" applyProtection="0">
      <alignment vertical="center"/>
    </xf>
    <xf numFmtId="0" fontId="24" fillId="8" borderId="18" applyNumberFormat="0" applyAlignment="0" applyProtection="0">
      <alignment vertical="center"/>
    </xf>
    <xf numFmtId="0" fontId="24" fillId="8" borderId="18" applyNumberFormat="0" applyAlignment="0" applyProtection="0">
      <alignment vertical="center"/>
    </xf>
    <xf numFmtId="0" fontId="24" fillId="8" borderId="18" applyNumberFormat="0" applyAlignment="0" applyProtection="0">
      <alignment vertical="center"/>
    </xf>
    <xf numFmtId="0" fontId="24" fillId="8" borderId="18" applyNumberFormat="0" applyAlignment="0" applyProtection="0">
      <alignment vertical="center"/>
    </xf>
    <xf numFmtId="0" fontId="24" fillId="8" borderId="18" applyNumberFormat="0" applyAlignment="0" applyProtection="0">
      <alignment vertical="center"/>
    </xf>
    <xf numFmtId="0" fontId="24" fillId="8" borderId="18" applyNumberFormat="0" applyAlignment="0" applyProtection="0">
      <alignment vertical="center"/>
    </xf>
    <xf numFmtId="0" fontId="24" fillId="8" borderId="18" applyNumberFormat="0" applyAlignment="0" applyProtection="0">
      <alignment vertical="center"/>
    </xf>
    <xf numFmtId="0" fontId="24" fillId="8" borderId="18" applyNumberFormat="0" applyAlignment="0" applyProtection="0">
      <alignment vertical="center"/>
    </xf>
    <xf numFmtId="0" fontId="24" fillId="8" borderId="18" applyNumberFormat="0" applyAlignment="0" applyProtection="0">
      <alignment vertical="center"/>
    </xf>
    <xf numFmtId="0" fontId="24" fillId="8" borderId="18" applyNumberFormat="0" applyAlignment="0" applyProtection="0">
      <alignment vertical="center"/>
    </xf>
    <xf numFmtId="0" fontId="24" fillId="8" borderId="18" applyNumberFormat="0" applyAlignment="0" applyProtection="0">
      <alignment vertical="center"/>
    </xf>
    <xf numFmtId="0" fontId="24" fillId="8" borderId="18" applyNumberFormat="0" applyAlignment="0" applyProtection="0">
      <alignment vertical="center"/>
    </xf>
    <xf numFmtId="0" fontId="24" fillId="8" borderId="18" applyNumberFormat="0" applyAlignment="0" applyProtection="0">
      <alignment vertical="center"/>
    </xf>
    <xf numFmtId="0" fontId="24" fillId="8" borderId="18" applyNumberFormat="0" applyAlignment="0" applyProtection="0">
      <alignment vertical="center"/>
    </xf>
    <xf numFmtId="0" fontId="24" fillId="8" borderId="18" applyNumberFormat="0" applyAlignment="0" applyProtection="0">
      <alignment vertical="center"/>
    </xf>
    <xf numFmtId="0" fontId="24" fillId="8" borderId="18" applyNumberFormat="0" applyAlignment="0" applyProtection="0">
      <alignment vertical="center"/>
    </xf>
    <xf numFmtId="0" fontId="24" fillId="8" borderId="18" applyNumberFormat="0" applyAlignment="0" applyProtection="0">
      <alignment vertical="center"/>
    </xf>
    <xf numFmtId="0" fontId="24" fillId="8" borderId="18" applyNumberFormat="0" applyAlignment="0" applyProtection="0">
      <alignment vertical="center"/>
    </xf>
    <xf numFmtId="0" fontId="24" fillId="8" borderId="18" applyNumberFormat="0" applyAlignment="0" applyProtection="0">
      <alignment vertical="center"/>
    </xf>
    <xf numFmtId="0" fontId="24" fillId="8" borderId="18" applyNumberFormat="0" applyAlignment="0" applyProtection="0">
      <alignment vertical="center"/>
    </xf>
    <xf numFmtId="0" fontId="24" fillId="8" borderId="18" applyNumberFormat="0" applyAlignment="0" applyProtection="0">
      <alignment vertical="center"/>
    </xf>
    <xf numFmtId="0" fontId="24" fillId="8" borderId="18" applyNumberFormat="0" applyAlignment="0" applyProtection="0">
      <alignment vertical="center"/>
    </xf>
    <xf numFmtId="0" fontId="24" fillId="8" borderId="18" applyNumberFormat="0" applyAlignment="0" applyProtection="0">
      <alignment vertical="center"/>
    </xf>
    <xf numFmtId="0" fontId="24" fillId="8" borderId="18" applyNumberFormat="0" applyAlignment="0" applyProtection="0">
      <alignment vertical="center"/>
    </xf>
    <xf numFmtId="0" fontId="24" fillId="8" borderId="18" applyNumberFormat="0" applyAlignment="0" applyProtection="0">
      <alignment vertical="center"/>
    </xf>
    <xf numFmtId="0" fontId="24" fillId="8" borderId="18" applyNumberFormat="0" applyAlignment="0" applyProtection="0">
      <alignment vertical="center"/>
    </xf>
    <xf numFmtId="0" fontId="73" fillId="0" borderId="35" applyNumberFormat="0" applyFill="0" applyAlignment="0" applyProtection="0">
      <alignment vertical="center"/>
    </xf>
    <xf numFmtId="0" fontId="24" fillId="8" borderId="18" applyNumberFormat="0" applyAlignment="0" applyProtection="0">
      <alignment vertical="center"/>
    </xf>
    <xf numFmtId="0" fontId="24" fillId="8" borderId="18" applyNumberFormat="0" applyAlignment="0" applyProtection="0">
      <alignment vertical="center"/>
    </xf>
    <xf numFmtId="0" fontId="61" fillId="0" borderId="31" applyProtection="0">
      <alignment vertical="center"/>
    </xf>
    <xf numFmtId="0" fontId="24" fillId="8" borderId="18" applyNumberFormat="0" applyAlignment="0" applyProtection="0">
      <alignment vertical="center"/>
    </xf>
    <xf numFmtId="0" fontId="37" fillId="17" borderId="4">
      <protection locked="0"/>
    </xf>
    <xf numFmtId="0" fontId="26" fillId="9" borderId="18" applyProtection="0">
      <alignment vertical="center"/>
    </xf>
    <xf numFmtId="0" fontId="24" fillId="8" borderId="18" applyNumberFormat="0" applyAlignment="0" applyProtection="0">
      <alignment vertical="center"/>
    </xf>
    <xf numFmtId="0" fontId="24" fillId="8" borderId="18" applyProtection="0">
      <alignment vertical="center"/>
    </xf>
    <xf numFmtId="0" fontId="25" fillId="0" borderId="14">
      <alignment horizontal="left" vertical="center"/>
    </xf>
    <xf numFmtId="0" fontId="28" fillId="0" borderId="19" applyProtection="0">
      <alignment vertical="center"/>
    </xf>
    <xf numFmtId="0" fontId="31" fillId="60" borderId="0" applyNumberFormat="0" applyBorder="0" applyAlignment="0" applyProtection="0">
      <alignment vertical="center"/>
    </xf>
    <xf numFmtId="0" fontId="20" fillId="5" borderId="1" applyNumberFormat="0" applyBorder="0" applyAlignment="0" applyProtection="0"/>
    <xf numFmtId="0" fontId="24" fillId="8" borderId="18" applyNumberFormat="0" applyAlignment="0" applyProtection="0">
      <alignment vertical="center"/>
    </xf>
    <xf numFmtId="0" fontId="24" fillId="8" borderId="18" applyNumberFormat="0" applyAlignment="0" applyProtection="0">
      <alignment vertical="center"/>
    </xf>
    <xf numFmtId="0" fontId="19" fillId="9" borderId="16" applyProtection="0">
      <alignment vertical="center"/>
    </xf>
    <xf numFmtId="0" fontId="19" fillId="9" borderId="16" applyProtection="0">
      <alignment vertical="center"/>
    </xf>
    <xf numFmtId="0" fontId="24" fillId="8" borderId="18" applyNumberFormat="0" applyAlignment="0" applyProtection="0">
      <alignment vertical="center"/>
    </xf>
    <xf numFmtId="0" fontId="19" fillId="9" borderId="16" applyProtection="0">
      <alignment vertical="center"/>
    </xf>
    <xf numFmtId="0" fontId="19" fillId="9" borderId="16" applyProtection="0">
      <alignment vertical="center"/>
    </xf>
    <xf numFmtId="0" fontId="24" fillId="8" borderId="18" applyNumberFormat="0" applyAlignment="0" applyProtection="0">
      <alignment vertical="center"/>
    </xf>
    <xf numFmtId="0" fontId="19" fillId="9" borderId="16" applyProtection="0">
      <alignment vertical="center"/>
    </xf>
    <xf numFmtId="0" fontId="19" fillId="9" borderId="16" applyProtection="0">
      <alignment vertical="center"/>
    </xf>
    <xf numFmtId="0" fontId="24" fillId="8" borderId="18" applyNumberFormat="0" applyAlignment="0" applyProtection="0">
      <alignment vertical="center"/>
    </xf>
    <xf numFmtId="0" fontId="24" fillId="8" borderId="18" applyNumberFormat="0" applyAlignment="0" applyProtection="0">
      <alignment vertical="center"/>
    </xf>
    <xf numFmtId="0" fontId="31" fillId="61" borderId="0" applyNumberFormat="0" applyBorder="0" applyAlignment="0" applyProtection="0">
      <alignment vertical="center"/>
    </xf>
    <xf numFmtId="0" fontId="24" fillId="8" borderId="18" applyNumberFormat="0" applyAlignment="0" applyProtection="0">
      <alignment vertical="center"/>
    </xf>
    <xf numFmtId="0" fontId="24" fillId="8" borderId="18" applyNumberFormat="0" applyAlignment="0" applyProtection="0">
      <alignment vertical="center"/>
    </xf>
    <xf numFmtId="0" fontId="19" fillId="9" borderId="16" applyProtection="0">
      <alignment vertical="center"/>
    </xf>
    <xf numFmtId="0" fontId="24" fillId="8" borderId="18" applyNumberFormat="0" applyAlignment="0" applyProtection="0">
      <alignment vertical="center"/>
    </xf>
    <xf numFmtId="0" fontId="38" fillId="59" borderId="0" applyNumberFormat="0" applyBorder="0" applyAlignment="0" applyProtection="0"/>
    <xf numFmtId="0" fontId="19" fillId="9" borderId="16" applyProtection="0">
      <alignment vertical="center"/>
    </xf>
    <xf numFmtId="0" fontId="24" fillId="8" borderId="18" applyProtection="0">
      <alignment vertical="center"/>
    </xf>
    <xf numFmtId="0" fontId="19" fillId="9" borderId="16" applyProtection="0">
      <alignment vertical="center"/>
    </xf>
    <xf numFmtId="0" fontId="24" fillId="8" borderId="18" applyNumberFormat="0" applyAlignment="0" applyProtection="0">
      <alignment vertical="center"/>
    </xf>
    <xf numFmtId="0" fontId="20" fillId="5" borderId="1" applyNumberFormat="0" applyBorder="0" applyAlignment="0" applyProtection="0"/>
    <xf numFmtId="0" fontId="26" fillId="9" borderId="18" applyProtection="0">
      <alignment vertical="center"/>
    </xf>
    <xf numFmtId="0" fontId="24" fillId="8" borderId="18" applyNumberFormat="0" applyAlignment="0" applyProtection="0">
      <alignment vertical="center"/>
    </xf>
    <xf numFmtId="0" fontId="29" fillId="58" borderId="0" applyNumberFormat="0" applyBorder="0" applyAlignment="0" applyProtection="0">
      <alignment vertical="center"/>
    </xf>
    <xf numFmtId="0" fontId="24" fillId="8" borderId="18" applyNumberFormat="0" applyAlignment="0" applyProtection="0">
      <alignment vertical="center"/>
    </xf>
    <xf numFmtId="0" fontId="24" fillId="8" borderId="18" applyNumberFormat="0" applyAlignment="0" applyProtection="0">
      <alignment vertical="center"/>
    </xf>
    <xf numFmtId="0" fontId="29" fillId="58" borderId="0" applyProtection="0">
      <alignment vertical="center"/>
    </xf>
    <xf numFmtId="0" fontId="24" fillId="8" borderId="18" applyNumberFormat="0" applyAlignment="0" applyProtection="0">
      <alignment vertical="center"/>
    </xf>
    <xf numFmtId="0" fontId="24" fillId="8" borderId="18" applyNumberFormat="0" applyAlignment="0" applyProtection="0">
      <alignment vertical="center"/>
    </xf>
    <xf numFmtId="0" fontId="24" fillId="8" borderId="18" applyNumberFormat="0" applyAlignment="0" applyProtection="0">
      <alignment vertical="center"/>
    </xf>
    <xf numFmtId="0" fontId="24" fillId="8" borderId="18" applyNumberFormat="0" applyAlignment="0" applyProtection="0">
      <alignment vertical="center"/>
    </xf>
    <xf numFmtId="0" fontId="24" fillId="8" borderId="18" applyNumberFormat="0" applyAlignment="0" applyProtection="0">
      <alignment vertical="center"/>
    </xf>
    <xf numFmtId="0" fontId="24" fillId="8" borderId="18" applyNumberFormat="0" applyAlignment="0" applyProtection="0">
      <alignment vertical="center"/>
    </xf>
    <xf numFmtId="0" fontId="24" fillId="8" borderId="18" applyNumberFormat="0" applyAlignment="0" applyProtection="0">
      <alignment vertical="center"/>
    </xf>
    <xf numFmtId="0" fontId="24" fillId="8" borderId="18" applyNumberFormat="0" applyAlignment="0" applyProtection="0">
      <alignment vertical="center"/>
    </xf>
    <xf numFmtId="0" fontId="24" fillId="8" borderId="18" applyNumberFormat="0" applyAlignment="0" applyProtection="0">
      <alignment vertical="center"/>
    </xf>
    <xf numFmtId="0" fontId="24" fillId="8" borderId="18" applyNumberFormat="0" applyAlignment="0" applyProtection="0">
      <alignment vertical="center"/>
    </xf>
    <xf numFmtId="0" fontId="24" fillId="8" borderId="18" applyNumberFormat="0" applyAlignment="0" applyProtection="0">
      <alignment vertical="center"/>
    </xf>
    <xf numFmtId="0" fontId="24" fillId="8" borderId="18" applyNumberFormat="0" applyAlignment="0" applyProtection="0">
      <alignment vertical="center"/>
    </xf>
    <xf numFmtId="0" fontId="31" fillId="0" borderId="0" applyProtection="0"/>
    <xf numFmtId="0" fontId="24" fillId="8" borderId="18" applyNumberFormat="0" applyAlignment="0" applyProtection="0">
      <alignment vertical="center"/>
    </xf>
    <xf numFmtId="0" fontId="24" fillId="8" borderId="18" applyNumberFormat="0" applyAlignment="0" applyProtection="0">
      <alignment vertical="center"/>
    </xf>
    <xf numFmtId="0" fontId="20" fillId="5" borderId="1" applyNumberFormat="0" applyBorder="0" applyAlignment="0" applyProtection="0"/>
    <xf numFmtId="0" fontId="20" fillId="5" borderId="1" applyNumberFormat="0" applyBorder="0" applyAlignment="0" applyProtection="0"/>
    <xf numFmtId="0" fontId="24" fillId="8" borderId="18" applyProtection="0">
      <alignment vertical="center"/>
    </xf>
    <xf numFmtId="0" fontId="24" fillId="8" borderId="18" applyProtection="0">
      <alignment vertical="center"/>
    </xf>
    <xf numFmtId="0" fontId="24" fillId="8" borderId="18" applyProtection="0">
      <alignment vertical="center"/>
    </xf>
    <xf numFmtId="0" fontId="28" fillId="0" borderId="19" applyProtection="0">
      <alignment vertical="center"/>
    </xf>
    <xf numFmtId="0" fontId="28" fillId="0" borderId="19" applyProtection="0">
      <alignment vertical="center"/>
    </xf>
    <xf numFmtId="0" fontId="20" fillId="5" borderId="1" applyNumberFormat="0" applyBorder="0" applyAlignment="0" applyProtection="0"/>
    <xf numFmtId="0" fontId="20" fillId="5" borderId="1" applyNumberFormat="0" applyBorder="0" applyAlignment="0" applyProtection="0"/>
    <xf numFmtId="0" fontId="24" fillId="8" borderId="18" applyProtection="0">
      <alignment vertical="center"/>
    </xf>
    <xf numFmtId="0" fontId="28" fillId="0" borderId="19" applyProtection="0">
      <alignment vertical="center"/>
    </xf>
    <xf numFmtId="0" fontId="28" fillId="0" borderId="19" applyProtection="0">
      <alignment vertical="center"/>
    </xf>
    <xf numFmtId="0" fontId="24" fillId="8" borderId="18" applyProtection="0">
      <alignment vertical="center"/>
    </xf>
    <xf numFmtId="0" fontId="24" fillId="8" borderId="18" applyProtection="0">
      <alignment vertical="center"/>
    </xf>
    <xf numFmtId="0" fontId="28" fillId="0" borderId="19" applyProtection="0">
      <alignment vertical="center"/>
    </xf>
    <xf numFmtId="0" fontId="24" fillId="8" borderId="18" applyProtection="0">
      <alignment vertical="center"/>
    </xf>
    <xf numFmtId="0" fontId="25" fillId="0" borderId="14">
      <alignment horizontal="left" vertical="center"/>
    </xf>
    <xf numFmtId="0" fontId="28" fillId="0" borderId="19" applyProtection="0">
      <alignment vertical="center"/>
    </xf>
    <xf numFmtId="0" fontId="20" fillId="5" borderId="1" applyNumberFormat="0" applyBorder="0" applyAlignment="0" applyProtection="0"/>
    <xf numFmtId="0" fontId="28" fillId="0" borderId="21" applyNumberFormat="0" applyFill="0" applyAlignment="0" applyProtection="0">
      <alignment vertical="center"/>
    </xf>
    <xf numFmtId="0" fontId="26" fillId="9" borderId="18" applyProtection="0">
      <alignment vertical="center"/>
    </xf>
    <xf numFmtId="0" fontId="29" fillId="62" borderId="0" applyNumberFormat="0" applyBorder="0" applyAlignment="0" applyProtection="0">
      <alignment vertical="center"/>
    </xf>
    <xf numFmtId="0" fontId="24" fillId="8" borderId="18" applyProtection="0">
      <alignment vertical="center"/>
    </xf>
    <xf numFmtId="0" fontId="24" fillId="8" borderId="18" applyProtection="0">
      <alignment vertical="center"/>
    </xf>
    <xf numFmtId="0" fontId="19" fillId="9" borderId="16" applyProtection="0">
      <alignment vertical="center"/>
    </xf>
    <xf numFmtId="0" fontId="47" fillId="0" borderId="0">
      <alignment vertical="center"/>
    </xf>
    <xf numFmtId="0" fontId="24" fillId="8" borderId="18" applyProtection="0">
      <alignment vertical="center"/>
    </xf>
    <xf numFmtId="0" fontId="24" fillId="8" borderId="18" applyProtection="0">
      <alignment vertical="center"/>
    </xf>
    <xf numFmtId="0" fontId="24" fillId="8" borderId="18" applyProtection="0">
      <alignment vertical="center"/>
    </xf>
    <xf numFmtId="0" fontId="24" fillId="8" borderId="18" applyProtection="0">
      <alignment vertical="center"/>
    </xf>
    <xf numFmtId="0" fontId="24" fillId="8" borderId="18" applyProtection="0">
      <alignment vertical="center"/>
    </xf>
    <xf numFmtId="0" fontId="24" fillId="8" borderId="18" applyProtection="0">
      <alignment vertical="center"/>
    </xf>
    <xf numFmtId="0" fontId="24" fillId="8" borderId="18" applyProtection="0">
      <alignment vertical="center"/>
    </xf>
    <xf numFmtId="0" fontId="24" fillId="8" borderId="18" applyProtection="0">
      <alignment vertical="center"/>
    </xf>
    <xf numFmtId="0" fontId="62" fillId="11" borderId="0" applyNumberFormat="0" applyBorder="0" applyAlignment="0" applyProtection="0"/>
    <xf numFmtId="0" fontId="24" fillId="8" borderId="18" applyProtection="0">
      <alignment vertical="center"/>
    </xf>
    <xf numFmtId="0" fontId="24" fillId="8" borderId="18" applyProtection="0">
      <alignment vertical="center"/>
    </xf>
    <xf numFmtId="0" fontId="24" fillId="8" borderId="18" applyProtection="0">
      <alignment vertical="center"/>
    </xf>
    <xf numFmtId="0" fontId="24" fillId="8" borderId="18" applyProtection="0">
      <alignment vertical="center"/>
    </xf>
    <xf numFmtId="0" fontId="20" fillId="5" borderId="1" applyNumberFormat="0" applyBorder="0" applyAlignment="0" applyProtection="0"/>
    <xf numFmtId="0" fontId="20" fillId="5" borderId="1" applyNumberFormat="0" applyBorder="0" applyAlignment="0" applyProtection="0"/>
    <xf numFmtId="0" fontId="24" fillId="8" borderId="18" applyProtection="0">
      <alignment vertical="center"/>
    </xf>
    <xf numFmtId="0" fontId="20" fillId="5" borderId="1" applyNumberFormat="0" applyBorder="0" applyAlignment="0" applyProtection="0"/>
    <xf numFmtId="0" fontId="20" fillId="5" borderId="1" applyNumberFormat="0" applyBorder="0" applyAlignment="0" applyProtection="0"/>
    <xf numFmtId="0" fontId="24" fillId="8" borderId="18" applyProtection="0">
      <alignment vertical="center"/>
    </xf>
    <xf numFmtId="0" fontId="24" fillId="8" borderId="18" applyProtection="0">
      <alignment vertical="center"/>
    </xf>
    <xf numFmtId="0" fontId="20" fillId="5" borderId="1" applyNumberFormat="0" applyBorder="0" applyAlignment="0" applyProtection="0"/>
    <xf numFmtId="0" fontId="20" fillId="5" borderId="1" applyNumberFormat="0" applyBorder="0" applyAlignment="0" applyProtection="0"/>
    <xf numFmtId="0" fontId="24" fillId="8" borderId="18" applyProtection="0">
      <alignment vertical="center"/>
    </xf>
    <xf numFmtId="0" fontId="24" fillId="8" borderId="18" applyProtection="0">
      <alignment vertical="center"/>
    </xf>
    <xf numFmtId="0" fontId="20" fillId="5" borderId="1" applyNumberFormat="0" applyBorder="0" applyAlignment="0" applyProtection="0"/>
    <xf numFmtId="0" fontId="20" fillId="5" borderId="1" applyNumberFormat="0" applyBorder="0" applyAlignment="0" applyProtection="0"/>
    <xf numFmtId="0" fontId="24" fillId="8" borderId="18" applyProtection="0">
      <alignment vertical="center"/>
    </xf>
    <xf numFmtId="0" fontId="24" fillId="8" borderId="18" applyProtection="0">
      <alignment vertical="center"/>
    </xf>
    <xf numFmtId="0" fontId="20" fillId="5" borderId="1" applyNumberFormat="0" applyBorder="0" applyAlignment="0" applyProtection="0"/>
    <xf numFmtId="0" fontId="20" fillId="5" borderId="1" applyNumberFormat="0" applyBorder="0" applyAlignment="0" applyProtection="0"/>
    <xf numFmtId="0" fontId="24" fillId="8" borderId="18" applyProtection="0">
      <alignment vertical="center"/>
    </xf>
    <xf numFmtId="0" fontId="24" fillId="8" borderId="18" applyProtection="0">
      <alignment vertical="center"/>
    </xf>
    <xf numFmtId="0" fontId="20" fillId="5" borderId="1" applyNumberFormat="0" applyBorder="0" applyAlignment="0" applyProtection="0"/>
    <xf numFmtId="0" fontId="20" fillId="5" borderId="1" applyNumberFormat="0" applyBorder="0" applyAlignment="0" applyProtection="0"/>
    <xf numFmtId="0" fontId="24" fillId="8" borderId="18" applyProtection="0">
      <alignment vertical="center"/>
    </xf>
    <xf numFmtId="0" fontId="20" fillId="5" borderId="1" applyNumberFormat="0" applyBorder="0" applyAlignment="0" applyProtection="0"/>
    <xf numFmtId="0" fontId="24" fillId="8" borderId="18" applyProtection="0">
      <alignment vertical="center"/>
    </xf>
    <xf numFmtId="0" fontId="20" fillId="5" borderId="1" applyNumberFormat="0" applyBorder="0" applyAlignment="0" applyProtection="0"/>
    <xf numFmtId="0" fontId="24" fillId="8" borderId="18" applyProtection="0">
      <alignment vertical="center"/>
    </xf>
    <xf numFmtId="0" fontId="19" fillId="4" borderId="16" applyNumberFormat="0" applyAlignment="0" applyProtection="0">
      <alignment vertical="center"/>
    </xf>
    <xf numFmtId="0" fontId="19" fillId="4" borderId="16" applyNumberFormat="0" applyAlignment="0" applyProtection="0">
      <alignment vertical="center"/>
    </xf>
    <xf numFmtId="0" fontId="57" fillId="7" borderId="0" applyNumberFormat="0" applyBorder="0" applyAlignment="0" applyProtection="0">
      <alignment vertical="center"/>
    </xf>
    <xf numFmtId="0" fontId="20" fillId="5" borderId="1" applyNumberFormat="0" applyBorder="0" applyAlignment="0" applyProtection="0"/>
    <xf numFmtId="0" fontId="24" fillId="8" borderId="18" applyProtection="0">
      <alignment vertical="center"/>
    </xf>
    <xf numFmtId="0" fontId="24" fillId="8" borderId="18" applyProtection="0">
      <alignment vertical="center"/>
    </xf>
    <xf numFmtId="0" fontId="20" fillId="5" borderId="1" applyNumberFormat="0" applyBorder="0" applyAlignment="0" applyProtection="0"/>
    <xf numFmtId="0" fontId="24" fillId="8" borderId="18" applyProtection="0">
      <alignment vertical="center"/>
    </xf>
    <xf numFmtId="0" fontId="24" fillId="8" borderId="18" applyProtection="0">
      <alignment vertical="center"/>
    </xf>
    <xf numFmtId="0" fontId="24" fillId="8" borderId="18" applyProtection="0">
      <alignment vertical="center"/>
    </xf>
    <xf numFmtId="0" fontId="24" fillId="8" borderId="18" applyProtection="0">
      <alignment vertical="center"/>
    </xf>
    <xf numFmtId="0" fontId="24" fillId="8" borderId="18" applyProtection="0">
      <alignment vertical="center"/>
    </xf>
    <xf numFmtId="0" fontId="24" fillId="8" borderId="18" applyProtection="0">
      <alignment vertical="center"/>
    </xf>
    <xf numFmtId="0" fontId="38" fillId="47" borderId="0" applyNumberFormat="0" applyBorder="0" applyAlignment="0" applyProtection="0"/>
    <xf numFmtId="0" fontId="28" fillId="0" borderId="19" applyProtection="0">
      <alignment vertical="center"/>
    </xf>
    <xf numFmtId="0" fontId="28" fillId="0" borderId="19" applyProtection="0">
      <alignment vertical="center"/>
    </xf>
    <xf numFmtId="0" fontId="24" fillId="8" borderId="18" applyProtection="0">
      <alignment vertical="center"/>
    </xf>
    <xf numFmtId="0" fontId="24" fillId="8" borderId="18" applyProtection="0">
      <alignment vertical="center"/>
    </xf>
    <xf numFmtId="0" fontId="20" fillId="5" borderId="1" applyNumberFormat="0" applyBorder="0" applyAlignment="0" applyProtection="0"/>
    <xf numFmtId="0" fontId="20" fillId="5" borderId="1" applyNumberFormat="0" applyBorder="0" applyAlignment="0" applyProtection="0"/>
    <xf numFmtId="0" fontId="24" fillId="8" borderId="18" applyProtection="0">
      <alignment vertical="center"/>
    </xf>
    <xf numFmtId="0" fontId="20" fillId="5" borderId="1" applyNumberFormat="0" applyBorder="0" applyAlignment="0" applyProtection="0"/>
    <xf numFmtId="0" fontId="20" fillId="5" borderId="1" applyNumberFormat="0" applyBorder="0" applyAlignment="0" applyProtection="0"/>
    <xf numFmtId="0" fontId="24" fillId="8" borderId="18" applyProtection="0">
      <alignment vertical="center"/>
    </xf>
    <xf numFmtId="0" fontId="24" fillId="8" borderId="18" applyProtection="0">
      <alignment vertical="center"/>
    </xf>
    <xf numFmtId="0" fontId="28" fillId="0" borderId="19" applyProtection="0">
      <alignment vertical="center"/>
    </xf>
    <xf numFmtId="0" fontId="28" fillId="0" borderId="19" applyProtection="0">
      <alignment vertical="center"/>
    </xf>
    <xf numFmtId="0" fontId="20" fillId="5" borderId="1" applyNumberFormat="0" applyBorder="0" applyAlignment="0" applyProtection="0"/>
    <xf numFmtId="0" fontId="20" fillId="5" borderId="1" applyNumberFormat="0" applyBorder="0" applyAlignment="0" applyProtection="0"/>
    <xf numFmtId="0" fontId="24" fillId="8" borderId="18" applyProtection="0">
      <alignment vertical="center"/>
    </xf>
    <xf numFmtId="0" fontId="24" fillId="8" borderId="18" applyProtection="0">
      <alignment vertical="center"/>
    </xf>
    <xf numFmtId="0" fontId="28" fillId="0" borderId="19" applyProtection="0">
      <alignment vertical="center"/>
    </xf>
    <xf numFmtId="0" fontId="28" fillId="0" borderId="19" applyProtection="0">
      <alignment vertical="center"/>
    </xf>
    <xf numFmtId="0" fontId="24" fillId="8" borderId="18" applyProtection="0">
      <alignment vertical="center"/>
    </xf>
    <xf numFmtId="0" fontId="24" fillId="8" borderId="18" applyProtection="0">
      <alignment vertical="center"/>
    </xf>
    <xf numFmtId="0" fontId="24" fillId="8" borderId="18" applyProtection="0">
      <alignment vertical="center"/>
    </xf>
    <xf numFmtId="0" fontId="24" fillId="8" borderId="18" applyProtection="0">
      <alignment vertical="center"/>
    </xf>
    <xf numFmtId="0" fontId="24" fillId="8" borderId="18" applyProtection="0">
      <alignment vertical="center"/>
    </xf>
    <xf numFmtId="0" fontId="24" fillId="8" borderId="18" applyProtection="0">
      <alignment vertical="center"/>
    </xf>
    <xf numFmtId="0" fontId="24" fillId="8" borderId="18" applyProtection="0">
      <alignment vertical="center"/>
    </xf>
    <xf numFmtId="0" fontId="24" fillId="8" borderId="18" applyProtection="0">
      <alignment vertical="center"/>
    </xf>
    <xf numFmtId="0" fontId="24" fillId="8" borderId="18" applyProtection="0">
      <alignment vertical="center"/>
    </xf>
    <xf numFmtId="0" fontId="24" fillId="8" borderId="18" applyProtection="0">
      <alignment vertical="center"/>
    </xf>
    <xf numFmtId="0" fontId="24" fillId="8" borderId="18" applyProtection="0">
      <alignment vertical="center"/>
    </xf>
    <xf numFmtId="0" fontId="24" fillId="8" borderId="18" applyProtection="0">
      <alignment vertical="center"/>
    </xf>
    <xf numFmtId="0" fontId="24" fillId="8" borderId="18" applyProtection="0">
      <alignment vertical="center"/>
    </xf>
    <xf numFmtId="0" fontId="24" fillId="8" borderId="18" applyProtection="0">
      <alignment vertical="center"/>
    </xf>
    <xf numFmtId="0" fontId="24" fillId="8" borderId="18" applyProtection="0">
      <alignment vertical="center"/>
    </xf>
    <xf numFmtId="0" fontId="24" fillId="8" borderId="18" applyProtection="0">
      <alignment vertical="center"/>
    </xf>
    <xf numFmtId="0" fontId="24" fillId="8" borderId="18" applyProtection="0">
      <alignment vertical="center"/>
    </xf>
    <xf numFmtId="0" fontId="24" fillId="8" borderId="18" applyProtection="0">
      <alignment vertical="center"/>
    </xf>
    <xf numFmtId="0" fontId="28" fillId="0" borderId="19" applyProtection="0">
      <alignment vertical="center"/>
    </xf>
    <xf numFmtId="0" fontId="28" fillId="0" borderId="19" applyProtection="0">
      <alignment vertical="center"/>
    </xf>
    <xf numFmtId="0" fontId="24" fillId="8" borderId="18" applyProtection="0">
      <alignment vertical="center"/>
    </xf>
    <xf numFmtId="0" fontId="24" fillId="8" borderId="18" applyProtection="0">
      <alignment vertical="center"/>
    </xf>
    <xf numFmtId="0" fontId="20" fillId="5" borderId="1" applyNumberFormat="0" applyBorder="0" applyAlignment="0" applyProtection="0"/>
    <xf numFmtId="0" fontId="20" fillId="5" borderId="1" applyNumberFormat="0" applyBorder="0" applyAlignment="0" applyProtection="0"/>
    <xf numFmtId="0" fontId="21" fillId="60" borderId="0" applyNumberFormat="0" applyBorder="0" applyAlignment="0" applyProtection="0"/>
    <xf numFmtId="0" fontId="24" fillId="8" borderId="18" applyProtection="0">
      <alignment vertical="center"/>
    </xf>
    <xf numFmtId="0" fontId="24" fillId="8" borderId="18" applyProtection="0">
      <alignment vertical="center"/>
    </xf>
    <xf numFmtId="0" fontId="28" fillId="0" borderId="19" applyProtection="0">
      <alignment vertical="center"/>
    </xf>
    <xf numFmtId="0" fontId="28" fillId="0" borderId="19" applyProtection="0">
      <alignment vertical="center"/>
    </xf>
    <xf numFmtId="0" fontId="24" fillId="8" borderId="18" applyProtection="0">
      <alignment vertical="center"/>
    </xf>
    <xf numFmtId="0" fontId="24" fillId="8" borderId="18" applyProtection="0">
      <alignment vertical="center"/>
    </xf>
    <xf numFmtId="0" fontId="20" fillId="5" borderId="1" applyNumberFormat="0" applyBorder="0" applyAlignment="0" applyProtection="0"/>
    <xf numFmtId="0" fontId="20" fillId="5" borderId="1" applyNumberFormat="0" applyBorder="0" applyAlignment="0" applyProtection="0"/>
    <xf numFmtId="0" fontId="28" fillId="0" borderId="19" applyProtection="0">
      <alignment vertical="center"/>
    </xf>
    <xf numFmtId="0" fontId="28" fillId="0" borderId="19" applyProtection="0">
      <alignment vertical="center"/>
    </xf>
    <xf numFmtId="0" fontId="24" fillId="8" borderId="18" applyProtection="0">
      <alignment vertical="center"/>
    </xf>
    <xf numFmtId="0" fontId="24" fillId="8" borderId="18" applyProtection="0">
      <alignment vertical="center"/>
    </xf>
    <xf numFmtId="0" fontId="20" fillId="5" borderId="1" applyNumberFormat="0" applyBorder="0" applyAlignment="0" applyProtection="0"/>
    <xf numFmtId="0" fontId="20" fillId="5" borderId="1" applyNumberFormat="0" applyBorder="0" applyAlignment="0" applyProtection="0"/>
    <xf numFmtId="0" fontId="28" fillId="0" borderId="19" applyProtection="0">
      <alignment vertical="center"/>
    </xf>
    <xf numFmtId="0" fontId="28" fillId="0" borderId="19" applyProtection="0">
      <alignment vertical="center"/>
    </xf>
    <xf numFmtId="0" fontId="77" fillId="0" borderId="0" applyNumberFormat="0" applyFill="0" applyBorder="0" applyAlignment="0" applyProtection="0"/>
    <xf numFmtId="0" fontId="28" fillId="0" borderId="19" applyProtection="0">
      <alignment vertical="center"/>
    </xf>
    <xf numFmtId="0" fontId="21" fillId="55" borderId="0" applyNumberFormat="0" applyBorder="0" applyAlignment="0" applyProtection="0"/>
    <xf numFmtId="0" fontId="28" fillId="0" borderId="21" applyNumberFormat="0" applyFill="0" applyAlignment="0" applyProtection="0">
      <alignment vertical="center"/>
    </xf>
    <xf numFmtId="0" fontId="28" fillId="0" borderId="21" applyNumberFormat="0" applyFill="0" applyAlignment="0" applyProtection="0">
      <alignment vertical="center"/>
    </xf>
    <xf numFmtId="0" fontId="28" fillId="0" borderId="21" applyNumberFormat="0" applyFill="0" applyAlignment="0" applyProtection="0">
      <alignment vertical="center"/>
    </xf>
    <xf numFmtId="0" fontId="29" fillId="56" borderId="0" applyNumberFormat="0" applyBorder="0" applyAlignment="0" applyProtection="0">
      <alignment vertical="center"/>
    </xf>
    <xf numFmtId="0" fontId="24" fillId="8" borderId="18" applyProtection="0">
      <alignment vertical="center"/>
    </xf>
    <xf numFmtId="0" fontId="24" fillId="8" borderId="18" applyProtection="0">
      <alignment vertical="center"/>
    </xf>
    <xf numFmtId="0" fontId="28" fillId="0" borderId="19" applyProtection="0">
      <alignment vertical="center"/>
    </xf>
    <xf numFmtId="0" fontId="28" fillId="0" borderId="21" applyNumberFormat="0" applyFill="0" applyAlignment="0" applyProtection="0">
      <alignment vertical="center"/>
    </xf>
    <xf numFmtId="0" fontId="64" fillId="0" borderId="0"/>
    <xf numFmtId="0" fontId="28" fillId="0" borderId="19" applyProtection="0">
      <alignment vertical="center"/>
    </xf>
    <xf numFmtId="0" fontId="20" fillId="5" borderId="1" applyNumberFormat="0" applyBorder="0" applyAlignment="0" applyProtection="0"/>
    <xf numFmtId="0" fontId="20" fillId="5" borderId="1" applyNumberFormat="0" applyBorder="0" applyAlignment="0" applyProtection="0"/>
    <xf numFmtId="0" fontId="26" fillId="9" borderId="18" applyProtection="0">
      <alignment vertical="center"/>
    </xf>
    <xf numFmtId="0" fontId="26" fillId="9" borderId="18" applyProtection="0">
      <alignment vertical="center"/>
    </xf>
    <xf numFmtId="0" fontId="20" fillId="5" borderId="1" applyNumberFormat="0" applyBorder="0" applyAlignment="0" applyProtection="0"/>
    <xf numFmtId="0" fontId="20" fillId="5" borderId="1" applyNumberFormat="0" applyBorder="0" applyAlignment="0" applyProtection="0"/>
    <xf numFmtId="0" fontId="28" fillId="0" borderId="19" applyProtection="0">
      <alignment vertical="center"/>
    </xf>
    <xf numFmtId="0" fontId="26" fillId="9" borderId="18" applyProtection="0">
      <alignment vertical="center"/>
    </xf>
    <xf numFmtId="0" fontId="26" fillId="9" borderId="18" applyProtection="0">
      <alignment vertical="center"/>
    </xf>
    <xf numFmtId="181" fontId="65" fillId="51" borderId="0"/>
    <xf numFmtId="0" fontId="20" fillId="5" borderId="1" applyNumberFormat="0" applyBorder="0" applyAlignment="0" applyProtection="0"/>
    <xf numFmtId="176" fontId="31" fillId="0" borderId="0" applyFont="0" applyFill="0" applyBorder="0" applyAlignment="0" applyProtection="0"/>
    <xf numFmtId="0" fontId="20" fillId="5" borderId="1" applyNumberFormat="0" applyBorder="0" applyAlignment="0" applyProtection="0"/>
    <xf numFmtId="0" fontId="20" fillId="5" borderId="1" applyNumberFormat="0" applyBorder="0" applyAlignment="0" applyProtection="0"/>
    <xf numFmtId="0" fontId="28" fillId="0" borderId="19" applyProtection="0">
      <alignment vertical="center"/>
    </xf>
    <xf numFmtId="0" fontId="26" fillId="9" borderId="18" applyProtection="0">
      <alignment vertical="center"/>
    </xf>
    <xf numFmtId="0" fontId="26" fillId="9" borderId="18" applyProtection="0">
      <alignment vertical="center"/>
    </xf>
    <xf numFmtId="0" fontId="28" fillId="0" borderId="19" applyProtection="0">
      <alignment vertical="center"/>
    </xf>
    <xf numFmtId="0" fontId="28" fillId="0" borderId="19" applyProtection="0">
      <alignment vertical="center"/>
    </xf>
    <xf numFmtId="0" fontId="28" fillId="0" borderId="19" applyProtection="0">
      <alignment vertical="center"/>
    </xf>
    <xf numFmtId="0" fontId="28" fillId="0" borderId="19" applyProtection="0">
      <alignment vertical="center"/>
    </xf>
    <xf numFmtId="0" fontId="28" fillId="0" borderId="19" applyProtection="0">
      <alignment vertical="center"/>
    </xf>
    <xf numFmtId="0" fontId="28" fillId="0" borderId="19" applyProtection="0">
      <alignment vertical="center"/>
    </xf>
    <xf numFmtId="0" fontId="28" fillId="0" borderId="19" applyProtection="0">
      <alignment vertical="center"/>
    </xf>
    <xf numFmtId="0" fontId="28" fillId="0" borderId="19" applyProtection="0">
      <alignment vertical="center"/>
    </xf>
    <xf numFmtId="0" fontId="28" fillId="0" borderId="19" applyProtection="0">
      <alignment vertical="center"/>
    </xf>
    <xf numFmtId="0" fontId="75" fillId="0" borderId="31" applyProtection="0">
      <alignment vertical="center"/>
    </xf>
    <xf numFmtId="0" fontId="28" fillId="0" borderId="21" applyNumberFormat="0" applyFill="0" applyAlignment="0" applyProtection="0">
      <alignment vertical="center"/>
    </xf>
    <xf numFmtId="0" fontId="28" fillId="0" borderId="21" applyNumberFormat="0" applyFill="0" applyAlignment="0" applyProtection="0">
      <alignment vertical="center"/>
    </xf>
    <xf numFmtId="0" fontId="29" fillId="57" borderId="0" applyNumberFormat="0" applyBorder="0" applyAlignment="0" applyProtection="0">
      <alignment vertical="center"/>
    </xf>
    <xf numFmtId="0" fontId="24" fillId="8" borderId="18" applyProtection="0">
      <alignment vertical="center"/>
    </xf>
    <xf numFmtId="0" fontId="24" fillId="8" borderId="18" applyProtection="0">
      <alignment vertical="center"/>
    </xf>
    <xf numFmtId="0" fontId="28" fillId="0" borderId="19" applyProtection="0">
      <alignment vertical="center"/>
    </xf>
    <xf numFmtId="0" fontId="28" fillId="0" borderId="19" applyProtection="0">
      <alignment vertical="center"/>
    </xf>
    <xf numFmtId="0" fontId="29" fillId="61" borderId="0" applyNumberFormat="0" applyBorder="0" applyAlignment="0" applyProtection="0">
      <alignment vertical="center"/>
    </xf>
    <xf numFmtId="0" fontId="28" fillId="0" borderId="21" applyNumberFormat="0" applyFill="0" applyAlignment="0" applyProtection="0">
      <alignment vertical="center"/>
    </xf>
    <xf numFmtId="0" fontId="24" fillId="8" borderId="18" applyProtection="0">
      <alignment vertical="center"/>
    </xf>
    <xf numFmtId="0" fontId="24" fillId="8" borderId="18" applyProtection="0">
      <alignment vertical="center"/>
    </xf>
    <xf numFmtId="0" fontId="28" fillId="0" borderId="19" applyProtection="0">
      <alignment vertical="center"/>
    </xf>
    <xf numFmtId="0" fontId="28" fillId="0" borderId="19" applyProtection="0">
      <alignment vertical="center"/>
    </xf>
    <xf numFmtId="0" fontId="30" fillId="11" borderId="0" applyNumberFormat="0" applyBorder="0" applyAlignment="0" applyProtection="0">
      <alignment vertical="center"/>
    </xf>
    <xf numFmtId="0" fontId="28" fillId="0" borderId="21" applyNumberFormat="0" applyFill="0" applyAlignment="0" applyProtection="0">
      <alignment vertical="center"/>
    </xf>
    <xf numFmtId="0" fontId="26" fillId="9" borderId="18" applyProtection="0">
      <alignment vertical="center"/>
    </xf>
    <xf numFmtId="0" fontId="29" fillId="10" borderId="0" applyNumberFormat="0" applyBorder="0" applyAlignment="0" applyProtection="0">
      <alignment vertical="center"/>
    </xf>
    <xf numFmtId="0" fontId="24" fillId="8" borderId="18" applyProtection="0">
      <alignment vertical="center"/>
    </xf>
    <xf numFmtId="0" fontId="24" fillId="8" borderId="18" applyProtection="0">
      <alignment vertical="center"/>
    </xf>
    <xf numFmtId="0" fontId="28" fillId="0" borderId="19" applyProtection="0">
      <alignment vertical="center"/>
    </xf>
    <xf numFmtId="0" fontId="28" fillId="0" borderId="19" applyProtection="0">
      <alignment vertical="center"/>
    </xf>
    <xf numFmtId="0" fontId="28" fillId="0" borderId="19" applyProtection="0">
      <alignment vertical="center"/>
    </xf>
    <xf numFmtId="0" fontId="28" fillId="0" borderId="19" applyProtection="0">
      <alignment vertical="center"/>
    </xf>
    <xf numFmtId="0" fontId="20" fillId="5" borderId="1" applyNumberFormat="0" applyBorder="0" applyAlignment="0" applyProtection="0"/>
    <xf numFmtId="0" fontId="28" fillId="0" borderId="19" applyProtection="0">
      <alignment vertical="center"/>
    </xf>
    <xf numFmtId="0" fontId="28" fillId="0" borderId="19" applyProtection="0">
      <alignment vertical="center"/>
    </xf>
    <xf numFmtId="0" fontId="25" fillId="0" borderId="14">
      <alignment horizontal="left" vertical="center"/>
    </xf>
    <xf numFmtId="0" fontId="25" fillId="0" borderId="14">
      <alignment horizontal="left" vertical="center"/>
    </xf>
    <xf numFmtId="0" fontId="20" fillId="5" borderId="1" applyNumberFormat="0" applyBorder="0" applyAlignment="0" applyProtection="0"/>
    <xf numFmtId="0" fontId="28" fillId="0" borderId="19" applyProtection="0">
      <alignment vertical="center"/>
    </xf>
    <xf numFmtId="0" fontId="28" fillId="0" borderId="19" applyProtection="0">
      <alignment vertical="center"/>
    </xf>
    <xf numFmtId="0" fontId="31" fillId="5" borderId="20" applyProtection="0">
      <alignment vertical="center"/>
    </xf>
    <xf numFmtId="0" fontId="31" fillId="5" borderId="20" applyProtection="0">
      <alignment vertical="center"/>
    </xf>
    <xf numFmtId="0" fontId="28" fillId="0" borderId="19" applyProtection="0">
      <alignment vertical="center"/>
    </xf>
    <xf numFmtId="0" fontId="28" fillId="0" borderId="19" applyProtection="0">
      <alignment vertical="center"/>
    </xf>
    <xf numFmtId="0" fontId="31" fillId="5" borderId="20" applyProtection="0">
      <alignment vertical="center"/>
    </xf>
    <xf numFmtId="0" fontId="31" fillId="5" borderId="20" applyProtection="0">
      <alignment vertical="center"/>
    </xf>
    <xf numFmtId="0" fontId="28" fillId="0" borderId="19" applyProtection="0">
      <alignment vertical="center"/>
    </xf>
    <xf numFmtId="0" fontId="28" fillId="0" borderId="19" applyProtection="0">
      <alignment vertical="center"/>
    </xf>
    <xf numFmtId="0" fontId="31" fillId="5" borderId="20" applyProtection="0">
      <alignment vertical="center"/>
    </xf>
    <xf numFmtId="0" fontId="28" fillId="0" borderId="19" applyProtection="0">
      <alignment vertical="center"/>
    </xf>
    <xf numFmtId="179" fontId="31" fillId="0" borderId="0" applyFont="0" applyFill="0" applyProtection="0"/>
    <xf numFmtId="0" fontId="28" fillId="0" borderId="19" applyProtection="0">
      <alignment vertical="center"/>
    </xf>
    <xf numFmtId="0" fontId="28" fillId="0" borderId="19" applyProtection="0">
      <alignment vertical="center"/>
    </xf>
    <xf numFmtId="0" fontId="28" fillId="0" borderId="19" applyProtection="0">
      <alignment vertical="center"/>
    </xf>
    <xf numFmtId="0" fontId="28" fillId="0" borderId="19" applyProtection="0">
      <alignment vertical="center"/>
    </xf>
    <xf numFmtId="0" fontId="28" fillId="0" borderId="19" applyProtection="0">
      <alignment vertical="center"/>
    </xf>
    <xf numFmtId="0" fontId="28" fillId="0" borderId="19" applyProtection="0">
      <alignment vertical="center"/>
    </xf>
    <xf numFmtId="0" fontId="28" fillId="0" borderId="19" applyProtection="0">
      <alignment vertical="center"/>
    </xf>
    <xf numFmtId="0" fontId="28" fillId="0" borderId="19" applyProtection="0">
      <alignment vertical="center"/>
    </xf>
    <xf numFmtId="0" fontId="59" fillId="10" borderId="0" applyProtection="0">
      <alignment vertical="center"/>
    </xf>
    <xf numFmtId="0" fontId="26" fillId="4" borderId="18" applyNumberFormat="0" applyAlignment="0" applyProtection="0">
      <alignment vertical="center"/>
    </xf>
    <xf numFmtId="0" fontId="26" fillId="4" borderId="18" applyNumberFormat="0" applyAlignment="0" applyProtection="0">
      <alignment vertical="center"/>
    </xf>
    <xf numFmtId="0" fontId="28" fillId="0" borderId="19" applyProtection="0">
      <alignment vertical="center"/>
    </xf>
    <xf numFmtId="0" fontId="26" fillId="4" borderId="18" applyNumberFormat="0" applyAlignment="0" applyProtection="0">
      <alignment vertical="center"/>
    </xf>
    <xf numFmtId="0" fontId="26" fillId="4" borderId="18" applyNumberFormat="0" applyAlignment="0" applyProtection="0">
      <alignment vertical="center"/>
    </xf>
    <xf numFmtId="0" fontId="28" fillId="0" borderId="19" applyProtection="0">
      <alignment vertical="center"/>
    </xf>
    <xf numFmtId="182" fontId="31" fillId="0" borderId="0" applyFont="0" applyFill="0" applyBorder="0" applyAlignment="0" applyProtection="0"/>
    <xf numFmtId="0" fontId="29" fillId="56" borderId="0" applyNumberFormat="0" applyBorder="0" applyAlignment="0" applyProtection="0">
      <alignment vertical="center"/>
    </xf>
    <xf numFmtId="0" fontId="24" fillId="8" borderId="18" applyProtection="0">
      <alignment vertical="center"/>
    </xf>
    <xf numFmtId="0" fontId="28" fillId="0" borderId="19" applyProtection="0">
      <alignment vertical="center"/>
    </xf>
    <xf numFmtId="0" fontId="28" fillId="0" borderId="19" applyProtection="0">
      <alignment vertical="center"/>
    </xf>
    <xf numFmtId="0" fontId="57" fillId="7" borderId="0" applyNumberFormat="0" applyBorder="0" applyAlignment="0" applyProtection="0">
      <alignment vertical="center"/>
    </xf>
    <xf numFmtId="0" fontId="20" fillId="5" borderId="1" applyNumberFormat="0" applyBorder="0" applyAlignment="0" applyProtection="0"/>
    <xf numFmtId="0" fontId="26" fillId="9" borderId="18" applyProtection="0">
      <alignment vertical="center"/>
    </xf>
    <xf numFmtId="0" fontId="57" fillId="7" borderId="0" applyNumberFormat="0" applyBorder="0" applyAlignment="0" applyProtection="0">
      <alignment vertical="center"/>
    </xf>
    <xf numFmtId="0" fontId="20" fillId="5" borderId="1" applyNumberFormat="0" applyBorder="0" applyAlignment="0" applyProtection="0"/>
    <xf numFmtId="0" fontId="20" fillId="5" borderId="1" applyNumberFormat="0" applyBorder="0" applyAlignment="0" applyProtection="0"/>
    <xf numFmtId="0" fontId="26" fillId="9" borderId="18" applyProtection="0">
      <alignment vertical="center"/>
    </xf>
    <xf numFmtId="0" fontId="23" fillId="7" borderId="0" applyNumberFormat="0" applyBorder="0" applyAlignment="0" applyProtection="0"/>
    <xf numFmtId="0" fontId="26" fillId="9" borderId="18" applyProtection="0">
      <alignment vertical="center"/>
    </xf>
    <xf numFmtId="0" fontId="28" fillId="0" borderId="21" applyNumberFormat="0" applyFill="0" applyAlignment="0" applyProtection="0">
      <alignment vertical="center"/>
    </xf>
    <xf numFmtId="0" fontId="28" fillId="0" borderId="21" applyNumberFormat="0" applyFill="0" applyAlignment="0" applyProtection="0">
      <alignment vertical="center"/>
    </xf>
    <xf numFmtId="0" fontId="28" fillId="0" borderId="21" applyNumberFormat="0" applyFill="0" applyAlignment="0" applyProtection="0">
      <alignment vertical="center"/>
    </xf>
    <xf numFmtId="0" fontId="31" fillId="5" borderId="20" applyProtection="0">
      <alignment vertical="center"/>
    </xf>
    <xf numFmtId="0" fontId="31" fillId="5" borderId="20" applyProtection="0">
      <alignment vertical="center"/>
    </xf>
    <xf numFmtId="0" fontId="20" fillId="5" borderId="1" applyNumberFormat="0" applyBorder="0" applyAlignment="0" applyProtection="0"/>
    <xf numFmtId="0" fontId="28" fillId="0" borderId="19" applyProtection="0">
      <alignment vertical="center"/>
    </xf>
    <xf numFmtId="0" fontId="28" fillId="0" borderId="19" applyProtection="0">
      <alignment vertical="center"/>
    </xf>
    <xf numFmtId="0" fontId="20" fillId="5" borderId="1" applyNumberFormat="0" applyBorder="0" applyAlignment="0" applyProtection="0"/>
    <xf numFmtId="0" fontId="20" fillId="5" borderId="1" applyNumberFormat="0" applyBorder="0" applyAlignment="0" applyProtection="0"/>
    <xf numFmtId="0" fontId="26" fillId="9" borderId="18" applyProtection="0">
      <alignment vertical="center"/>
    </xf>
    <xf numFmtId="0" fontId="26" fillId="9" borderId="18" applyProtection="0">
      <alignment vertical="center"/>
    </xf>
    <xf numFmtId="0" fontId="26" fillId="9" borderId="18" applyProtection="0">
      <alignment vertical="center"/>
    </xf>
    <xf numFmtId="0" fontId="20" fillId="5" borderId="1" applyNumberFormat="0" applyBorder="0" applyAlignment="0" applyProtection="0"/>
    <xf numFmtId="0" fontId="57" fillId="7" borderId="0" applyNumberFormat="0" applyBorder="0" applyAlignment="0" applyProtection="0">
      <alignment vertical="center"/>
    </xf>
    <xf numFmtId="0" fontId="31" fillId="5" borderId="20" applyProtection="0">
      <alignment vertical="center"/>
    </xf>
    <xf numFmtId="0" fontId="25" fillId="0" borderId="14">
      <alignment horizontal="left" vertical="center"/>
    </xf>
    <xf numFmtId="0" fontId="25" fillId="0" borderId="14">
      <alignment horizontal="left" vertical="center"/>
    </xf>
    <xf numFmtId="0" fontId="25" fillId="0" borderId="14">
      <alignment horizontal="left" vertical="center"/>
    </xf>
    <xf numFmtId="0" fontId="31" fillId="5" borderId="20" applyProtection="0">
      <alignment vertical="center"/>
    </xf>
    <xf numFmtId="0" fontId="28" fillId="0" borderId="21" applyNumberFormat="0" applyFill="0" applyAlignment="0" applyProtection="0">
      <alignment vertical="center"/>
    </xf>
    <xf numFmtId="0" fontId="57" fillId="7" borderId="0" applyProtection="0">
      <alignment vertical="center"/>
    </xf>
    <xf numFmtId="0" fontId="28" fillId="0" borderId="21" applyNumberFormat="0" applyFill="0" applyAlignment="0" applyProtection="0">
      <alignment vertical="center"/>
    </xf>
    <xf numFmtId="0" fontId="29" fillId="10" borderId="0" applyProtection="0">
      <alignment vertical="center"/>
    </xf>
    <xf numFmtId="0" fontId="28" fillId="0" borderId="21" applyNumberFormat="0" applyFill="0" applyAlignment="0" applyProtection="0">
      <alignment vertical="center"/>
    </xf>
    <xf numFmtId="0" fontId="24" fillId="8" borderId="18" applyNumberFormat="0" applyAlignment="0" applyProtection="0">
      <alignment vertical="center"/>
    </xf>
    <xf numFmtId="0" fontId="31" fillId="5" borderId="20" applyProtection="0">
      <alignment vertical="center"/>
    </xf>
    <xf numFmtId="0" fontId="78" fillId="0" borderId="0">
      <alignment vertical="center"/>
    </xf>
    <xf numFmtId="0" fontId="25" fillId="0" borderId="14">
      <alignment horizontal="left" vertical="center"/>
    </xf>
    <xf numFmtId="0" fontId="31" fillId="0" borderId="0">
      <alignment vertical="center"/>
    </xf>
    <xf numFmtId="0" fontId="28" fillId="0" borderId="19" applyProtection="0">
      <alignment vertical="center"/>
    </xf>
    <xf numFmtId="0" fontId="28" fillId="0" borderId="19" applyProtection="0">
      <alignment vertical="center"/>
    </xf>
    <xf numFmtId="0" fontId="31" fillId="0" borderId="0"/>
    <xf numFmtId="0" fontId="28" fillId="0" borderId="21" applyNumberFormat="0" applyFill="0" applyAlignment="0" applyProtection="0">
      <alignment vertical="center"/>
    </xf>
    <xf numFmtId="0" fontId="28" fillId="0" borderId="21" applyNumberFormat="0" applyFill="0" applyAlignment="0" applyProtection="0">
      <alignment vertical="center"/>
    </xf>
    <xf numFmtId="0" fontId="31" fillId="5" borderId="20" applyProtection="0">
      <alignment vertical="center"/>
    </xf>
    <xf numFmtId="0" fontId="31" fillId="5" borderId="20" applyProtection="0">
      <alignment vertical="center"/>
    </xf>
    <xf numFmtId="0" fontId="24" fillId="8" borderId="18" applyProtection="0">
      <alignment vertical="center"/>
    </xf>
    <xf numFmtId="0" fontId="24" fillId="8" borderId="18" applyProtection="0">
      <alignment vertical="center"/>
    </xf>
    <xf numFmtId="0" fontId="47" fillId="0" borderId="0" applyProtection="0">
      <alignment vertical="center"/>
    </xf>
    <xf numFmtId="0" fontId="72" fillId="0" borderId="10" applyNumberFormat="0" applyFill="0" applyProtection="0">
      <alignment horizontal="center"/>
    </xf>
    <xf numFmtId="0" fontId="31" fillId="0" borderId="0">
      <alignment vertical="center"/>
    </xf>
    <xf numFmtId="0" fontId="19" fillId="4" borderId="16" applyNumberFormat="0" applyAlignment="0" applyProtection="0">
      <alignment vertical="center"/>
    </xf>
    <xf numFmtId="0" fontId="20" fillId="5" borderId="1" applyNumberFormat="0" applyBorder="0" applyAlignment="0" applyProtection="0"/>
    <xf numFmtId="0" fontId="20" fillId="5" borderId="1" applyNumberFormat="0" applyBorder="0" applyAlignment="0" applyProtection="0"/>
    <xf numFmtId="0" fontId="26" fillId="9" borderId="18" applyProtection="0">
      <alignment vertical="center"/>
    </xf>
    <xf numFmtId="0" fontId="26" fillId="9" borderId="18" applyProtection="0">
      <alignment vertical="center"/>
    </xf>
    <xf numFmtId="0" fontId="26" fillId="9" borderId="18" applyProtection="0">
      <alignment vertical="center"/>
    </xf>
    <xf numFmtId="0" fontId="62" fillId="11" borderId="0" applyNumberFormat="0" applyBorder="0" applyAlignment="0" applyProtection="0"/>
    <xf numFmtId="0" fontId="25" fillId="0" borderId="14">
      <alignment horizontal="left" vertical="center"/>
    </xf>
    <xf numFmtId="0" fontId="25" fillId="0" borderId="14">
      <alignment horizontal="left" vertical="center"/>
    </xf>
    <xf numFmtId="0" fontId="25" fillId="0" borderId="14">
      <alignment horizontal="left" vertical="center"/>
    </xf>
    <xf numFmtId="0" fontId="28" fillId="0" borderId="19" applyProtection="0">
      <alignment vertical="center"/>
    </xf>
    <xf numFmtId="0" fontId="20" fillId="5" borderId="1" applyNumberFormat="0" applyBorder="0" applyAlignment="0" applyProtection="0"/>
    <xf numFmtId="0" fontId="20" fillId="5" borderId="1" applyNumberFormat="0" applyBorder="0" applyAlignment="0" applyProtection="0"/>
    <xf numFmtId="0" fontId="26" fillId="9" borderId="18" applyProtection="0">
      <alignment vertical="center"/>
    </xf>
    <xf numFmtId="0" fontId="26" fillId="9" borderId="18" applyProtection="0">
      <alignment vertical="center"/>
    </xf>
    <xf numFmtId="0" fontId="28" fillId="0" borderId="19" applyProtection="0">
      <alignment vertical="center"/>
    </xf>
    <xf numFmtId="0" fontId="57" fillId="7" borderId="0" applyNumberFormat="0" applyBorder="0" applyAlignment="0" applyProtection="0">
      <alignment vertical="center"/>
    </xf>
    <xf numFmtId="0" fontId="26" fillId="4" borderId="18" applyNumberFormat="0" applyAlignment="0" applyProtection="0">
      <alignment vertical="center"/>
    </xf>
    <xf numFmtId="0" fontId="20" fillId="5" borderId="1" applyNumberFormat="0" applyBorder="0" applyAlignment="0" applyProtection="0"/>
    <xf numFmtId="0" fontId="28" fillId="0" borderId="19" applyProtection="0">
      <alignment vertical="center"/>
    </xf>
    <xf numFmtId="0" fontId="25" fillId="0" borderId="14">
      <alignment horizontal="left" vertical="center"/>
    </xf>
    <xf numFmtId="0" fontId="25" fillId="0" borderId="14">
      <alignment horizontal="left" vertical="center"/>
    </xf>
    <xf numFmtId="0" fontId="21" fillId="4" borderId="0" applyNumberFormat="0" applyBorder="0" applyAlignment="0" applyProtection="0"/>
    <xf numFmtId="185" fontId="31" fillId="0" borderId="0" applyFont="0" applyFill="0" applyBorder="0" applyAlignment="0" applyProtection="0"/>
    <xf numFmtId="0" fontId="19" fillId="4" borderId="16" applyNumberFormat="0" applyAlignment="0" applyProtection="0">
      <alignment vertical="center"/>
    </xf>
    <xf numFmtId="0" fontId="19" fillId="4" borderId="16" applyNumberFormat="0" applyAlignment="0" applyProtection="0">
      <alignment vertical="center"/>
    </xf>
    <xf numFmtId="0" fontId="76" fillId="0" borderId="0"/>
    <xf numFmtId="0" fontId="24" fillId="8" borderId="18" applyNumberFormat="0" applyAlignment="0" applyProtection="0">
      <alignment vertical="center"/>
    </xf>
    <xf numFmtId="0" fontId="20" fillId="5" borderId="1" applyNumberFormat="0" applyBorder="0" applyAlignment="0" applyProtection="0"/>
    <xf numFmtId="0" fontId="20" fillId="5" borderId="1" applyNumberFormat="0" applyBorder="0" applyAlignment="0" applyProtection="0"/>
    <xf numFmtId="0" fontId="26" fillId="9" borderId="18" applyProtection="0">
      <alignment vertical="center"/>
    </xf>
    <xf numFmtId="0" fontId="26" fillId="9" borderId="18" applyProtection="0">
      <alignment vertical="center"/>
    </xf>
    <xf numFmtId="0" fontId="26" fillId="9" borderId="18" applyProtection="0">
      <alignment vertical="center"/>
    </xf>
    <xf numFmtId="0" fontId="37" fillId="17" borderId="4">
      <protection locked="0"/>
    </xf>
    <xf numFmtId="9" fontId="31" fillId="0" borderId="0" applyFont="0" applyFill="0" applyBorder="0" applyAlignment="0" applyProtection="0"/>
    <xf numFmtId="0" fontId="31" fillId="5" borderId="20" applyNumberFormat="0" applyFont="0" applyAlignment="0" applyProtection="0">
      <alignment vertical="center"/>
    </xf>
    <xf numFmtId="0" fontId="31" fillId="5" borderId="20" applyNumberFormat="0" applyFont="0" applyAlignment="0" applyProtection="0">
      <alignment vertical="center"/>
    </xf>
    <xf numFmtId="14" fontId="33" fillId="0" borderId="0">
      <alignment horizontal="center" wrapText="1"/>
      <protection locked="0"/>
    </xf>
    <xf numFmtId="0" fontId="19" fillId="9" borderId="16" applyProtection="0">
      <alignment vertical="center"/>
    </xf>
    <xf numFmtId="0" fontId="28" fillId="0" borderId="19" applyProtection="0">
      <alignment vertical="center"/>
    </xf>
    <xf numFmtId="0" fontId="21" fillId="48" borderId="0" applyNumberFormat="0" applyBorder="0" applyAlignment="0" applyProtection="0"/>
    <xf numFmtId="0" fontId="28" fillId="0" borderId="21" applyNumberFormat="0" applyFill="0" applyAlignment="0" applyProtection="0">
      <alignment vertical="center"/>
    </xf>
    <xf numFmtId="186" fontId="52" fillId="0" borderId="0"/>
    <xf numFmtId="188" fontId="31" fillId="0" borderId="0" applyFont="0" applyFill="0" applyBorder="0" applyAlignment="0" applyProtection="0"/>
    <xf numFmtId="0" fontId="19" fillId="4" borderId="16" applyNumberFormat="0" applyAlignment="0" applyProtection="0">
      <alignment vertical="center"/>
    </xf>
    <xf numFmtId="0" fontId="25" fillId="0" borderId="14">
      <alignment horizontal="left" vertical="center"/>
    </xf>
    <xf numFmtId="188" fontId="31" fillId="0" borderId="0" applyFont="0" applyFill="0" applyBorder="0" applyAlignment="0" applyProtection="0"/>
    <xf numFmtId="0" fontId="29" fillId="13" borderId="0" applyNumberFormat="0" applyBorder="0" applyAlignment="0" applyProtection="0">
      <alignment vertical="center"/>
    </xf>
    <xf numFmtId="0" fontId="25" fillId="0" borderId="14">
      <alignment horizontal="left" vertical="center"/>
    </xf>
    <xf numFmtId="0" fontId="25" fillId="0" borderId="14">
      <alignment horizontal="left" vertical="center"/>
    </xf>
    <xf numFmtId="0" fontId="29" fillId="60" borderId="0" applyProtection="0">
      <alignment vertical="center"/>
    </xf>
    <xf numFmtId="0" fontId="25" fillId="0" borderId="14">
      <alignment horizontal="left" vertical="center"/>
    </xf>
    <xf numFmtId="0" fontId="25" fillId="0" borderId="14">
      <alignment horizontal="left" vertical="center"/>
    </xf>
    <xf numFmtId="0" fontId="25" fillId="0" borderId="14">
      <alignment horizontal="left" vertical="center"/>
    </xf>
    <xf numFmtId="0" fontId="31" fillId="60" borderId="0" applyProtection="0">
      <alignment vertical="center"/>
    </xf>
    <xf numFmtId="0" fontId="26" fillId="9" borderId="18" applyProtection="0">
      <alignment vertical="center"/>
    </xf>
    <xf numFmtId="0" fontId="26" fillId="9" borderId="18" applyProtection="0">
      <alignment vertical="center"/>
    </xf>
    <xf numFmtId="0" fontId="31" fillId="59" borderId="0" applyNumberFormat="0" applyBorder="0" applyAlignment="0" applyProtection="0">
      <alignment vertical="center"/>
    </xf>
    <xf numFmtId="0" fontId="20" fillId="5" borderId="1" applyNumberFormat="0" applyBorder="0" applyAlignment="0" applyProtection="0"/>
    <xf numFmtId="0" fontId="20" fillId="5" borderId="1" applyNumberFormat="0" applyBorder="0" applyAlignment="0" applyProtection="0"/>
    <xf numFmtId="0" fontId="26" fillId="9" borderId="18" applyProtection="0">
      <alignment vertical="center"/>
    </xf>
    <xf numFmtId="0" fontId="26" fillId="9" borderId="18" applyProtection="0">
      <alignment vertical="center"/>
    </xf>
    <xf numFmtId="0" fontId="31" fillId="59" borderId="0" applyProtection="0">
      <alignment vertical="center"/>
    </xf>
    <xf numFmtId="0" fontId="29" fillId="28" borderId="0" applyProtection="0">
      <alignment vertical="center"/>
    </xf>
    <xf numFmtId="0" fontId="28" fillId="0" borderId="21" applyNumberFormat="0" applyFill="0" applyAlignment="0" applyProtection="0">
      <alignment vertical="center"/>
    </xf>
    <xf numFmtId="0" fontId="19" fillId="9" borderId="16" applyProtection="0">
      <alignment vertical="center"/>
    </xf>
    <xf numFmtId="0" fontId="31" fillId="5" borderId="20" applyNumberFormat="0" applyFont="0" applyAlignment="0" applyProtection="0">
      <alignment vertical="center"/>
    </xf>
    <xf numFmtId="0" fontId="31" fillId="5" borderId="20" applyNumberFormat="0" applyFont="0" applyAlignment="0" applyProtection="0">
      <alignment vertical="center"/>
    </xf>
    <xf numFmtId="0" fontId="28" fillId="0" borderId="21" applyNumberFormat="0" applyFill="0" applyAlignment="0" applyProtection="0">
      <alignment vertical="center"/>
    </xf>
    <xf numFmtId="0" fontId="28" fillId="0" borderId="21" applyNumberFormat="0" applyFill="0" applyAlignment="0" applyProtection="0">
      <alignment vertical="center"/>
    </xf>
    <xf numFmtId="0" fontId="31" fillId="5" borderId="20" applyNumberFormat="0" applyFont="0" applyAlignment="0" applyProtection="0">
      <alignment vertical="center"/>
    </xf>
    <xf numFmtId="0" fontId="31" fillId="5" borderId="20" applyNumberFormat="0" applyFont="0" applyAlignment="0" applyProtection="0">
      <alignment vertical="center"/>
    </xf>
    <xf numFmtId="0" fontId="28" fillId="0" borderId="21" applyNumberFormat="0" applyFill="0" applyAlignment="0" applyProtection="0">
      <alignment vertical="center"/>
    </xf>
    <xf numFmtId="0" fontId="31" fillId="5" borderId="20" applyNumberFormat="0" applyFont="0" applyAlignment="0" applyProtection="0">
      <alignment vertical="center"/>
    </xf>
    <xf numFmtId="0" fontId="31" fillId="5" borderId="20" applyNumberFormat="0" applyFont="0" applyAlignment="0" applyProtection="0">
      <alignment vertical="center"/>
    </xf>
    <xf numFmtId="0" fontId="28" fillId="0" borderId="21" applyNumberFormat="0" applyFill="0" applyAlignment="0" applyProtection="0">
      <alignment vertical="center"/>
    </xf>
    <xf numFmtId="0" fontId="20" fillId="5" borderId="1" applyNumberFormat="0" applyBorder="0" applyAlignment="0" applyProtection="0"/>
    <xf numFmtId="0" fontId="26" fillId="9" borderId="18" applyProtection="0">
      <alignment vertical="center"/>
    </xf>
    <xf numFmtId="0" fontId="31" fillId="5" borderId="20" applyNumberFormat="0" applyFont="0" applyAlignment="0" applyProtection="0">
      <alignment vertical="center"/>
    </xf>
    <xf numFmtId="0" fontId="28" fillId="0" borderId="21" applyNumberFormat="0" applyFill="0" applyAlignment="0" applyProtection="0">
      <alignment vertical="center"/>
    </xf>
    <xf numFmtId="0" fontId="68" fillId="0" borderId="0" applyNumberFormat="0" applyFill="0" applyBorder="0" applyAlignment="0" applyProtection="0"/>
    <xf numFmtId="0" fontId="20" fillId="5" borderId="1" applyNumberFormat="0" applyBorder="0" applyAlignment="0" applyProtection="0"/>
    <xf numFmtId="0" fontId="26" fillId="9" borderId="18" applyProtection="0">
      <alignment vertical="center"/>
    </xf>
    <xf numFmtId="0" fontId="20" fillId="5" borderId="1" applyNumberFormat="0" applyBorder="0" applyAlignment="0" applyProtection="0"/>
    <xf numFmtId="0" fontId="20" fillId="5" borderId="1" applyNumberFormat="0" applyBorder="0" applyAlignment="0" applyProtection="0"/>
    <xf numFmtId="0" fontId="26" fillId="9" borderId="18" applyProtection="0">
      <alignment vertical="center"/>
    </xf>
    <xf numFmtId="0" fontId="26" fillId="9" borderId="18" applyProtection="0">
      <alignment vertical="center"/>
    </xf>
    <xf numFmtId="0" fontId="20" fillId="5" borderId="1" applyNumberFormat="0" applyBorder="0" applyAlignment="0" applyProtection="0"/>
    <xf numFmtId="0" fontId="20" fillId="5" borderId="1" applyNumberFormat="0" applyBorder="0" applyAlignment="0" applyProtection="0"/>
    <xf numFmtId="0" fontId="26" fillId="9" borderId="18" applyProtection="0">
      <alignment vertical="center"/>
    </xf>
    <xf numFmtId="0" fontId="20" fillId="5" borderId="1" applyNumberFormat="0" applyBorder="0" applyAlignment="0" applyProtection="0"/>
    <xf numFmtId="0" fontId="20" fillId="5" borderId="1" applyNumberFormat="0" applyBorder="0" applyAlignment="0" applyProtection="0"/>
    <xf numFmtId="0" fontId="26" fillId="9" borderId="18" applyProtection="0">
      <alignment vertical="center"/>
    </xf>
    <xf numFmtId="181" fontId="80" fillId="64" borderId="0"/>
    <xf numFmtId="0" fontId="38" fillId="8" borderId="0" applyNumberFormat="0" applyBorder="0" applyAlignment="0" applyProtection="0"/>
    <xf numFmtId="0" fontId="26" fillId="4" borderId="18" applyNumberFormat="0" applyAlignment="0" applyProtection="0">
      <alignment vertical="center"/>
    </xf>
    <xf numFmtId="0" fontId="31" fillId="5" borderId="20" applyNumberFormat="0" applyFont="0" applyAlignment="0" applyProtection="0">
      <alignment vertical="center"/>
    </xf>
    <xf numFmtId="0" fontId="63" fillId="0" borderId="0"/>
    <xf numFmtId="0" fontId="24" fillId="8" borderId="18" applyNumberFormat="0" applyAlignment="0" applyProtection="0">
      <alignment vertical="center"/>
    </xf>
    <xf numFmtId="0" fontId="57" fillId="7" borderId="0" applyNumberFormat="0" applyBorder="0" applyAlignment="0" applyProtection="0">
      <alignment vertical="center"/>
    </xf>
    <xf numFmtId="0" fontId="31" fillId="5" borderId="20" applyNumberFormat="0" applyFont="0" applyAlignment="0" applyProtection="0">
      <alignment vertical="center"/>
    </xf>
    <xf numFmtId="0" fontId="19" fillId="9" borderId="16" applyProtection="0">
      <alignment vertical="center"/>
    </xf>
    <xf numFmtId="0" fontId="28" fillId="0" borderId="21" applyNumberFormat="0" applyFill="0" applyAlignment="0" applyProtection="0">
      <alignment vertical="center"/>
    </xf>
    <xf numFmtId="0" fontId="63" fillId="0" borderId="0"/>
    <xf numFmtId="0" fontId="57" fillId="7" borderId="0" applyNumberFormat="0" applyBorder="0" applyAlignment="0" applyProtection="0">
      <alignment vertical="center"/>
    </xf>
    <xf numFmtId="0" fontId="19" fillId="9" borderId="16" applyProtection="0">
      <alignment vertical="center"/>
    </xf>
    <xf numFmtId="0" fontId="25" fillId="0" borderId="14">
      <alignment horizontal="left" vertical="center"/>
    </xf>
    <xf numFmtId="0" fontId="19" fillId="9" borderId="16" applyProtection="0">
      <alignment vertical="center"/>
    </xf>
    <xf numFmtId="0" fontId="19" fillId="9" borderId="16" applyProtection="0">
      <alignment vertical="center"/>
    </xf>
    <xf numFmtId="0" fontId="37" fillId="17" borderId="4">
      <protection locked="0"/>
    </xf>
    <xf numFmtId="0" fontId="19" fillId="4" borderId="16" applyNumberFormat="0" applyAlignment="0" applyProtection="0">
      <alignment vertical="center"/>
    </xf>
    <xf numFmtId="0" fontId="19" fillId="4" borderId="16" applyNumberFormat="0" applyAlignment="0" applyProtection="0">
      <alignment vertical="center"/>
    </xf>
    <xf numFmtId="0" fontId="20" fillId="5" borderId="1" applyNumberFormat="0" applyBorder="0" applyAlignment="0" applyProtection="0"/>
    <xf numFmtId="0" fontId="20" fillId="5" borderId="1" applyNumberFormat="0" applyBorder="0" applyAlignment="0" applyProtection="0"/>
    <xf numFmtId="0" fontId="26" fillId="9" borderId="18" applyProtection="0">
      <alignment vertical="center"/>
    </xf>
    <xf numFmtId="0" fontId="26" fillId="9" borderId="18" applyProtection="0">
      <alignment vertical="center"/>
    </xf>
    <xf numFmtId="0" fontId="20" fillId="5" borderId="1" applyNumberFormat="0" applyBorder="0" applyAlignment="0" applyProtection="0"/>
    <xf numFmtId="0" fontId="20" fillId="5" borderId="1" applyNumberFormat="0" applyBorder="0" applyAlignment="0" applyProtection="0"/>
    <xf numFmtId="0" fontId="26" fillId="9" borderId="18" applyProtection="0">
      <alignment vertical="center"/>
    </xf>
    <xf numFmtId="0" fontId="26" fillId="9" borderId="18" applyProtection="0">
      <alignment vertical="center"/>
    </xf>
    <xf numFmtId="0" fontId="21" fillId="55" borderId="0" applyNumberFormat="0" applyBorder="0" applyAlignment="0" applyProtection="0"/>
    <xf numFmtId="0" fontId="28" fillId="0" borderId="21" applyNumberFormat="0" applyFill="0" applyAlignment="0" applyProtection="0">
      <alignment vertical="center"/>
    </xf>
    <xf numFmtId="0" fontId="20" fillId="5" borderId="1" applyNumberFormat="0" applyBorder="0" applyAlignment="0" applyProtection="0"/>
    <xf numFmtId="0" fontId="20" fillId="5" borderId="1" applyNumberFormat="0" applyBorder="0" applyAlignment="0" applyProtection="0"/>
    <xf numFmtId="0" fontId="26" fillId="9" borderId="18" applyProtection="0">
      <alignment vertical="center"/>
    </xf>
    <xf numFmtId="0" fontId="26" fillId="9" borderId="18" applyProtection="0">
      <alignment vertical="center"/>
    </xf>
    <xf numFmtId="0" fontId="28" fillId="0" borderId="21" applyNumberFormat="0" applyFill="0" applyAlignment="0" applyProtection="0">
      <alignment vertical="center"/>
    </xf>
    <xf numFmtId="0" fontId="21" fillId="49" borderId="0" applyNumberFormat="0" applyBorder="0" applyAlignment="0" applyProtection="0"/>
    <xf numFmtId="0" fontId="20" fillId="5" borderId="1" applyNumberFormat="0" applyBorder="0" applyAlignment="0" applyProtection="0"/>
    <xf numFmtId="0" fontId="20" fillId="5" borderId="1" applyNumberFormat="0" applyBorder="0" applyAlignment="0" applyProtection="0"/>
    <xf numFmtId="0" fontId="26" fillId="9" borderId="18" applyProtection="0">
      <alignment vertical="center"/>
    </xf>
    <xf numFmtId="0" fontId="26" fillId="9" borderId="18" applyProtection="0">
      <alignment vertical="center"/>
    </xf>
    <xf numFmtId="0" fontId="20" fillId="5" borderId="1" applyNumberFormat="0" applyBorder="0" applyAlignment="0" applyProtection="0"/>
    <xf numFmtId="0" fontId="20" fillId="5" borderId="1" applyNumberFormat="0" applyBorder="0" applyAlignment="0" applyProtection="0"/>
    <xf numFmtId="0" fontId="26" fillId="9" borderId="18" applyProtection="0">
      <alignment vertical="center"/>
    </xf>
    <xf numFmtId="0" fontId="26" fillId="9" borderId="18" applyProtection="0">
      <alignment vertical="center"/>
    </xf>
    <xf numFmtId="0" fontId="26" fillId="9" borderId="18" applyProtection="0">
      <alignment vertical="center"/>
    </xf>
    <xf numFmtId="0" fontId="20" fillId="5" borderId="1" applyNumberFormat="0" applyBorder="0" applyAlignment="0" applyProtection="0"/>
    <xf numFmtId="0" fontId="20" fillId="5" borderId="1" applyNumberFormat="0" applyBorder="0" applyAlignment="0" applyProtection="0"/>
    <xf numFmtId="0" fontId="26" fillId="9" borderId="18" applyProtection="0">
      <alignment vertical="center"/>
    </xf>
    <xf numFmtId="0" fontId="26" fillId="9" borderId="18" applyProtection="0">
      <alignment vertical="center"/>
    </xf>
    <xf numFmtId="0" fontId="26" fillId="9" borderId="18" applyProtection="0">
      <alignment vertical="center"/>
    </xf>
    <xf numFmtId="0" fontId="31" fillId="0" borderId="0" applyProtection="0"/>
    <xf numFmtId="0" fontId="19" fillId="4" borderId="16" applyNumberFormat="0" applyAlignment="0" applyProtection="0">
      <alignment vertical="center"/>
    </xf>
    <xf numFmtId="0" fontId="19" fillId="4" borderId="16" applyNumberFormat="0" applyAlignment="0" applyProtection="0">
      <alignment vertical="center"/>
    </xf>
    <xf numFmtId="0" fontId="24" fillId="8" borderId="18" applyProtection="0">
      <alignment vertical="center"/>
    </xf>
    <xf numFmtId="0" fontId="26" fillId="9" borderId="18" applyProtection="0">
      <alignment vertical="center"/>
    </xf>
    <xf numFmtId="0" fontId="26" fillId="9" borderId="18" applyProtection="0">
      <alignment vertical="center"/>
    </xf>
    <xf numFmtId="0" fontId="20" fillId="5" borderId="1" applyNumberFormat="0" applyBorder="0" applyAlignment="0" applyProtection="0"/>
    <xf numFmtId="0" fontId="26" fillId="9" borderId="18" applyProtection="0">
      <alignment vertical="center"/>
    </xf>
    <xf numFmtId="0" fontId="26" fillId="9" borderId="18" applyProtection="0">
      <alignment vertical="center"/>
    </xf>
    <xf numFmtId="0" fontId="20" fillId="5" borderId="1" applyNumberFormat="0" applyBorder="0" applyAlignment="0" applyProtection="0"/>
    <xf numFmtId="0" fontId="26" fillId="9" borderId="18" applyProtection="0">
      <alignment vertical="center"/>
    </xf>
    <xf numFmtId="0" fontId="26" fillId="9" borderId="18" applyProtection="0">
      <alignment vertical="center"/>
    </xf>
    <xf numFmtId="0" fontId="20" fillId="5" borderId="1" applyNumberFormat="0" applyBorder="0" applyAlignment="0" applyProtection="0"/>
    <xf numFmtId="0" fontId="19" fillId="4" borderId="16" applyNumberFormat="0" applyAlignment="0" applyProtection="0">
      <alignment vertical="center"/>
    </xf>
    <xf numFmtId="0" fontId="21" fillId="56" borderId="0" applyNumberFormat="0" applyBorder="0" applyAlignment="0" applyProtection="0"/>
    <xf numFmtId="0" fontId="28" fillId="0" borderId="21" applyNumberFormat="0" applyFill="0" applyAlignment="0" applyProtection="0">
      <alignment vertical="center"/>
    </xf>
    <xf numFmtId="0" fontId="28" fillId="0" borderId="19" applyProtection="0">
      <alignment vertical="center"/>
    </xf>
    <xf numFmtId="0" fontId="25" fillId="0" borderId="14">
      <alignment horizontal="left" vertical="center"/>
    </xf>
    <xf numFmtId="0" fontId="25" fillId="0" borderId="14">
      <alignment horizontal="left" vertical="center"/>
    </xf>
    <xf numFmtId="0" fontId="31" fillId="5" borderId="20" applyProtection="0">
      <alignment vertical="center"/>
    </xf>
    <xf numFmtId="0" fontId="25" fillId="0" borderId="14">
      <alignment horizontal="left" vertical="center"/>
    </xf>
    <xf numFmtId="0" fontId="26" fillId="9" borderId="18" applyProtection="0">
      <alignment vertical="center"/>
    </xf>
    <xf numFmtId="0" fontId="20" fillId="5" borderId="1" applyNumberFormat="0" applyBorder="0" applyAlignment="0" applyProtection="0"/>
    <xf numFmtId="0" fontId="26" fillId="9" borderId="18" applyProtection="0">
      <alignment vertical="center"/>
    </xf>
    <xf numFmtId="0" fontId="31" fillId="5" borderId="20" applyProtection="0">
      <alignment vertical="center"/>
    </xf>
    <xf numFmtId="0" fontId="25" fillId="0" borderId="14">
      <alignment horizontal="left" vertical="center"/>
    </xf>
    <xf numFmtId="0" fontId="57" fillId="7" borderId="0" applyNumberFormat="0" applyBorder="0" applyAlignment="0" applyProtection="0">
      <alignment vertical="center"/>
    </xf>
    <xf numFmtId="0" fontId="26" fillId="9" borderId="18" applyProtection="0">
      <alignment vertical="center"/>
    </xf>
    <xf numFmtId="0" fontId="20" fillId="5" borderId="1" applyNumberFormat="0" applyBorder="0" applyAlignment="0" applyProtection="0"/>
    <xf numFmtId="0" fontId="26" fillId="9" borderId="18" applyProtection="0">
      <alignment vertical="center"/>
    </xf>
    <xf numFmtId="0" fontId="57" fillId="7" borderId="0" applyProtection="0">
      <alignment vertical="center"/>
    </xf>
    <xf numFmtId="0" fontId="19" fillId="9" borderId="16" applyProtection="0">
      <alignment vertical="center"/>
    </xf>
    <xf numFmtId="0" fontId="25" fillId="0" borderId="14">
      <alignment horizontal="left" vertical="center"/>
    </xf>
    <xf numFmtId="0" fontId="25" fillId="0" borderId="14">
      <alignment horizontal="left" vertical="center"/>
    </xf>
    <xf numFmtId="0" fontId="26" fillId="9" borderId="18" applyProtection="0">
      <alignment vertical="center"/>
    </xf>
    <xf numFmtId="0" fontId="20" fillId="5" borderId="1" applyNumberFormat="0" applyBorder="0" applyAlignment="0" applyProtection="0"/>
    <xf numFmtId="0" fontId="26" fillId="9" borderId="18" applyProtection="0">
      <alignment vertical="center"/>
    </xf>
    <xf numFmtId="0" fontId="31" fillId="5" borderId="20" applyProtection="0">
      <alignment vertical="center"/>
    </xf>
    <xf numFmtId="0" fontId="25" fillId="0" borderId="14">
      <alignment horizontal="left" vertical="center"/>
    </xf>
    <xf numFmtId="0" fontId="20" fillId="5" borderId="1" applyNumberFormat="0" applyBorder="0" applyAlignment="0" applyProtection="0"/>
    <xf numFmtId="0" fontId="26" fillId="9" borderId="18" applyProtection="0">
      <alignment vertical="center"/>
    </xf>
    <xf numFmtId="0" fontId="26" fillId="9" borderId="18" applyProtection="0">
      <alignment vertical="center"/>
    </xf>
    <xf numFmtId="0" fontId="26" fillId="9" borderId="18" applyProtection="0">
      <alignment vertical="center"/>
    </xf>
    <xf numFmtId="0" fontId="20" fillId="5" borderId="1" applyNumberFormat="0" applyBorder="0" applyAlignment="0" applyProtection="0"/>
    <xf numFmtId="0" fontId="26" fillId="9" borderId="18" applyProtection="0">
      <alignment vertical="center"/>
    </xf>
    <xf numFmtId="0" fontId="26" fillId="9" borderId="18" applyProtection="0">
      <alignment vertical="center"/>
    </xf>
    <xf numFmtId="0" fontId="20" fillId="5" borderId="1" applyNumberFormat="0" applyBorder="0" applyAlignment="0" applyProtection="0"/>
    <xf numFmtId="0" fontId="26" fillId="9" borderId="18" applyProtection="0">
      <alignment vertical="center"/>
    </xf>
    <xf numFmtId="0" fontId="33" fillId="0" borderId="0">
      <alignment horizontal="center" wrapText="1"/>
      <protection locked="0"/>
    </xf>
    <xf numFmtId="0" fontId="31" fillId="8" borderId="0" applyProtection="0">
      <alignment vertical="center"/>
    </xf>
    <xf numFmtId="0" fontId="25" fillId="0" borderId="14">
      <alignment horizontal="left" vertical="center"/>
    </xf>
    <xf numFmtId="0" fontId="20" fillId="5" borderId="1" applyNumberFormat="0" applyBorder="0" applyAlignment="0" applyProtection="0"/>
    <xf numFmtId="0" fontId="26" fillId="9" borderId="18" applyProtection="0">
      <alignment vertical="center"/>
    </xf>
    <xf numFmtId="0" fontId="26" fillId="9" borderId="18" applyProtection="0">
      <alignment vertical="center"/>
    </xf>
    <xf numFmtId="0" fontId="26" fillId="9" borderId="18" applyProtection="0">
      <alignment vertical="center"/>
    </xf>
    <xf numFmtId="0" fontId="20" fillId="5" borderId="1" applyNumberFormat="0" applyBorder="0" applyAlignment="0" applyProtection="0"/>
    <xf numFmtId="0" fontId="20" fillId="5" borderId="1" applyNumberFormat="0" applyBorder="0" applyAlignment="0" applyProtection="0"/>
    <xf numFmtId="0" fontId="20" fillId="5" borderId="1" applyNumberFormat="0" applyBorder="0" applyAlignment="0" applyProtection="0"/>
    <xf numFmtId="0" fontId="26" fillId="9" borderId="18" applyProtection="0">
      <alignment vertical="center"/>
    </xf>
    <xf numFmtId="0" fontId="26" fillId="9" borderId="18" applyProtection="0">
      <alignment vertical="center"/>
    </xf>
    <xf numFmtId="0" fontId="26" fillId="9" borderId="18" applyProtection="0">
      <alignment vertical="center"/>
    </xf>
    <xf numFmtId="0" fontId="20" fillId="5" borderId="1" applyNumberFormat="0" applyBorder="0" applyAlignment="0" applyProtection="0"/>
    <xf numFmtId="0" fontId="20" fillId="5" borderId="1" applyNumberFormat="0" applyBorder="0" applyAlignment="0" applyProtection="0"/>
    <xf numFmtId="0" fontId="26" fillId="9" borderId="18" applyProtection="0">
      <alignment vertical="center"/>
    </xf>
    <xf numFmtId="0" fontId="26" fillId="9" borderId="18" applyProtection="0">
      <alignment vertical="center"/>
    </xf>
    <xf numFmtId="0" fontId="26" fillId="9" borderId="18" applyProtection="0">
      <alignment vertical="center"/>
    </xf>
    <xf numFmtId="0" fontId="24" fillId="8" borderId="18" applyNumberFormat="0" applyAlignment="0" applyProtection="0">
      <alignment vertical="center"/>
    </xf>
    <xf numFmtId="0" fontId="20" fillId="5" borderId="1" applyNumberFormat="0" applyBorder="0" applyAlignment="0" applyProtection="0"/>
    <xf numFmtId="0" fontId="20" fillId="5" borderId="1" applyNumberFormat="0" applyBorder="0" applyAlignment="0" applyProtection="0"/>
    <xf numFmtId="0" fontId="26" fillId="9" borderId="18" applyProtection="0">
      <alignment vertical="center"/>
    </xf>
    <xf numFmtId="0" fontId="20" fillId="5" borderId="1" applyNumberFormat="0" applyBorder="0" applyAlignment="0" applyProtection="0"/>
    <xf numFmtId="0" fontId="26" fillId="9" borderId="18" applyProtection="0">
      <alignment vertical="center"/>
    </xf>
    <xf numFmtId="0" fontId="26" fillId="9" borderId="18" applyProtection="0">
      <alignment vertical="center"/>
    </xf>
    <xf numFmtId="0" fontId="20" fillId="5" borderId="1" applyNumberFormat="0" applyBorder="0" applyAlignment="0" applyProtection="0"/>
    <xf numFmtId="0" fontId="29" fillId="57" borderId="0" applyNumberFormat="0" applyBorder="0" applyAlignment="0" applyProtection="0">
      <alignment vertical="center"/>
    </xf>
    <xf numFmtId="0" fontId="28" fillId="0" borderId="21" applyNumberFormat="0" applyFill="0" applyAlignment="0" applyProtection="0">
      <alignment vertical="center"/>
    </xf>
    <xf numFmtId="0" fontId="19" fillId="9" borderId="16" applyProtection="0">
      <alignment vertical="center"/>
    </xf>
    <xf numFmtId="0" fontId="20" fillId="5" borderId="1" applyNumberFormat="0" applyBorder="0" applyAlignment="0" applyProtection="0"/>
    <xf numFmtId="0" fontId="31" fillId="28" borderId="0" applyNumberFormat="0" applyBorder="0" applyAlignment="0" applyProtection="0">
      <alignment vertical="center"/>
    </xf>
    <xf numFmtId="0" fontId="25" fillId="0" borderId="14">
      <alignment horizontal="left" vertical="center"/>
    </xf>
    <xf numFmtId="0" fontId="25" fillId="0" borderId="14">
      <alignment horizontal="left" vertical="center"/>
    </xf>
    <xf numFmtId="0" fontId="21" fillId="4" borderId="0" applyNumberFormat="0" applyBorder="0" applyAlignment="0" applyProtection="0"/>
    <xf numFmtId="0" fontId="25" fillId="0" borderId="14">
      <alignment horizontal="left" vertical="center"/>
    </xf>
    <xf numFmtId="0" fontId="25" fillId="0" borderId="14">
      <alignment horizontal="left" vertical="center"/>
    </xf>
    <xf numFmtId="0" fontId="25" fillId="0" borderId="14">
      <alignment horizontal="left" vertical="center"/>
    </xf>
    <xf numFmtId="0" fontId="25" fillId="0" borderId="14">
      <alignment horizontal="left" vertical="center"/>
    </xf>
    <xf numFmtId="0" fontId="28" fillId="0" borderId="19" applyProtection="0">
      <alignment vertical="center"/>
    </xf>
    <xf numFmtId="0" fontId="31" fillId="5" borderId="20" applyProtection="0">
      <alignment vertical="center"/>
    </xf>
    <xf numFmtId="0" fontId="25" fillId="0" borderId="14">
      <alignment horizontal="left" vertical="center"/>
    </xf>
    <xf numFmtId="0" fontId="25" fillId="0" borderId="14">
      <alignment horizontal="left" vertical="center"/>
    </xf>
    <xf numFmtId="0" fontId="31" fillId="5" borderId="20" applyNumberFormat="0" applyFont="0" applyAlignment="0" applyProtection="0">
      <alignment vertical="center"/>
    </xf>
    <xf numFmtId="0" fontId="28" fillId="0" borderId="21" applyNumberFormat="0" applyFill="0" applyAlignment="0" applyProtection="0">
      <alignment vertical="center"/>
    </xf>
    <xf numFmtId="0" fontId="20" fillId="5" borderId="1" applyNumberFormat="0" applyBorder="0" applyAlignment="0" applyProtection="0"/>
    <xf numFmtId="0" fontId="26" fillId="9" borderId="18" applyProtection="0">
      <alignment vertical="center"/>
    </xf>
    <xf numFmtId="0" fontId="20" fillId="5" borderId="1" applyNumberFormat="0" applyBorder="0" applyAlignment="0" applyProtection="0"/>
    <xf numFmtId="0" fontId="20" fillId="5" borderId="1" applyNumberFormat="0" applyBorder="0" applyAlignment="0" applyProtection="0"/>
    <xf numFmtId="0" fontId="25" fillId="0" borderId="14">
      <alignment horizontal="left" vertical="center"/>
    </xf>
    <xf numFmtId="0" fontId="25" fillId="0" borderId="14">
      <alignment horizontal="left" vertical="center"/>
    </xf>
    <xf numFmtId="0" fontId="25" fillId="0" borderId="14">
      <alignment horizontal="left" vertical="center"/>
    </xf>
    <xf numFmtId="0" fontId="31" fillId="5" borderId="20" applyNumberFormat="0" applyFont="0" applyAlignment="0" applyProtection="0">
      <alignment vertical="center"/>
    </xf>
    <xf numFmtId="0" fontId="28" fillId="0" borderId="21" applyNumberFormat="0" applyFill="0" applyAlignment="0" applyProtection="0">
      <alignment vertical="center"/>
    </xf>
    <xf numFmtId="0" fontId="20" fillId="5" borderId="1" applyNumberFormat="0" applyBorder="0" applyAlignment="0" applyProtection="0"/>
    <xf numFmtId="0" fontId="26" fillId="9" borderId="18" applyProtection="0">
      <alignment vertical="center"/>
    </xf>
    <xf numFmtId="0" fontId="20" fillId="5" borderId="1" applyNumberFormat="0" applyBorder="0" applyAlignment="0" applyProtection="0"/>
    <xf numFmtId="0" fontId="20" fillId="5" borderId="1" applyNumberFormat="0" applyBorder="0" applyAlignment="0" applyProtection="0"/>
    <xf numFmtId="0" fontId="25" fillId="0" borderId="14">
      <alignment horizontal="left" vertical="center"/>
    </xf>
    <xf numFmtId="0" fontId="25" fillId="0" borderId="14">
      <alignment horizontal="left" vertical="center"/>
    </xf>
    <xf numFmtId="0" fontId="20" fillId="5" borderId="1" applyNumberFormat="0" applyBorder="0" applyAlignment="0" applyProtection="0"/>
    <xf numFmtId="0" fontId="20" fillId="5" borderId="1" applyNumberFormat="0" applyBorder="0" applyAlignment="0" applyProtection="0"/>
    <xf numFmtId="0" fontId="20" fillId="5" borderId="1" applyNumberFormat="0" applyBorder="0" applyAlignment="0" applyProtection="0"/>
    <xf numFmtId="0" fontId="26" fillId="4" borderId="18" applyNumberFormat="0" applyAlignment="0" applyProtection="0">
      <alignment vertical="center"/>
    </xf>
    <xf numFmtId="0" fontId="31" fillId="11" borderId="0" applyNumberFormat="0" applyBorder="0" applyAlignment="0" applyProtection="0">
      <alignment vertical="center"/>
    </xf>
    <xf numFmtId="0" fontId="28" fillId="0" borderId="19" applyProtection="0">
      <alignment vertical="center"/>
    </xf>
    <xf numFmtId="0" fontId="31" fillId="60" borderId="0" applyProtection="0">
      <alignment vertical="center"/>
    </xf>
    <xf numFmtId="0" fontId="25" fillId="0" borderId="14">
      <alignment horizontal="left" vertical="center"/>
    </xf>
    <xf numFmtId="0" fontId="25" fillId="0" borderId="14">
      <alignment horizontal="left" vertical="center"/>
    </xf>
    <xf numFmtId="0" fontId="31" fillId="5" borderId="20" applyProtection="0">
      <alignment vertical="center"/>
    </xf>
    <xf numFmtId="0" fontId="21" fillId="60" borderId="0" applyNumberFormat="0" applyBorder="0" applyAlignment="0" applyProtection="0"/>
    <xf numFmtId="0" fontId="25" fillId="0" borderId="14">
      <alignment horizontal="left" vertical="center"/>
    </xf>
    <xf numFmtId="188" fontId="31" fillId="0" borderId="0" applyFont="0" applyFill="0" applyBorder="0" applyAlignment="0" applyProtection="0"/>
    <xf numFmtId="0" fontId="28" fillId="0" borderId="19" applyProtection="0">
      <alignment vertical="center"/>
    </xf>
    <xf numFmtId="0" fontId="20" fillId="4" borderId="0" applyNumberFormat="0" applyBorder="0" applyAlignment="0" applyProtection="0"/>
    <xf numFmtId="0" fontId="29" fillId="8" borderId="0" applyProtection="0">
      <alignment vertical="center"/>
    </xf>
    <xf numFmtId="0" fontId="21" fillId="13" borderId="0" applyNumberFormat="0" applyBorder="0" applyAlignment="0" applyProtection="0"/>
    <xf numFmtId="0" fontId="28" fillId="0" borderId="21" applyNumberFormat="0" applyFill="0" applyAlignment="0" applyProtection="0">
      <alignment vertical="center"/>
    </xf>
    <xf numFmtId="0" fontId="77" fillId="0" borderId="0" applyNumberFormat="0" applyFill="0" applyBorder="0" applyAlignment="0" applyProtection="0"/>
    <xf numFmtId="0" fontId="38" fillId="5" borderId="0" applyNumberFormat="0" applyBorder="0" applyAlignment="0" applyProtection="0"/>
    <xf numFmtId="0" fontId="25" fillId="0" borderId="14">
      <alignment horizontal="left" vertical="center"/>
    </xf>
    <xf numFmtId="0" fontId="25" fillId="0" borderId="14">
      <alignment horizontal="left" vertical="center"/>
    </xf>
    <xf numFmtId="0" fontId="25" fillId="0" borderId="14">
      <alignment horizontal="left" vertical="center"/>
    </xf>
    <xf numFmtId="0" fontId="26" fillId="4" borderId="18" applyNumberFormat="0" applyAlignment="0" applyProtection="0">
      <alignment vertical="center"/>
    </xf>
    <xf numFmtId="0" fontId="31" fillId="28" borderId="0" applyNumberFormat="0" applyBorder="0" applyAlignment="0" applyProtection="0">
      <alignment vertical="center"/>
    </xf>
    <xf numFmtId="0" fontId="31" fillId="5" borderId="20" applyNumberFormat="0" applyFont="0" applyAlignment="0" applyProtection="0">
      <alignment vertical="center"/>
    </xf>
    <xf numFmtId="0" fontId="31" fillId="5" borderId="20" applyNumberFormat="0" applyFont="0" applyAlignment="0" applyProtection="0">
      <alignment vertical="center"/>
    </xf>
    <xf numFmtId="0" fontId="21" fillId="49" borderId="0" applyNumberFormat="0" applyBorder="0" applyAlignment="0" applyProtection="0"/>
    <xf numFmtId="0" fontId="31" fillId="47" borderId="0" applyNumberFormat="0" applyBorder="0" applyAlignment="0" applyProtection="0">
      <alignment vertical="center"/>
    </xf>
    <xf numFmtId="0" fontId="26" fillId="4" borderId="18" applyNumberFormat="0" applyAlignment="0" applyProtection="0">
      <alignment vertical="center"/>
    </xf>
    <xf numFmtId="0" fontId="20" fillId="5" borderId="1" applyNumberFormat="0" applyBorder="0" applyAlignment="0" applyProtection="0"/>
    <xf numFmtId="0" fontId="20" fillId="5" borderId="1" applyNumberFormat="0" applyBorder="0" applyAlignment="0" applyProtection="0"/>
    <xf numFmtId="0" fontId="28" fillId="0" borderId="21" applyNumberFormat="0" applyFill="0" applyAlignment="0" applyProtection="0">
      <alignment vertical="center"/>
    </xf>
    <xf numFmtId="0" fontId="28" fillId="0" borderId="19" applyProtection="0">
      <alignment vertical="center"/>
    </xf>
    <xf numFmtId="0" fontId="55" fillId="0" borderId="29" applyNumberFormat="0" applyFill="0" applyAlignment="0" applyProtection="0">
      <alignment vertical="center"/>
    </xf>
    <xf numFmtId="0" fontId="28" fillId="0" borderId="21" applyNumberFormat="0" applyFill="0" applyAlignment="0" applyProtection="0">
      <alignment vertical="center"/>
    </xf>
    <xf numFmtId="0" fontId="28" fillId="0" borderId="21" applyNumberFormat="0" applyFill="0" applyAlignment="0" applyProtection="0">
      <alignment vertical="center"/>
    </xf>
    <xf numFmtId="0" fontId="29" fillId="13" borderId="0" applyNumberFormat="0" applyBorder="0" applyAlignment="0" applyProtection="0">
      <alignment vertical="center"/>
    </xf>
    <xf numFmtId="0" fontId="25" fillId="0" borderId="14">
      <alignment horizontal="left" vertical="center"/>
    </xf>
    <xf numFmtId="0" fontId="20" fillId="5" borderId="1" applyNumberFormat="0" applyBorder="0" applyAlignment="0" applyProtection="0"/>
    <xf numFmtId="0" fontId="20" fillId="5" borderId="1" applyNumberFormat="0" applyBorder="0" applyAlignment="0" applyProtection="0"/>
    <xf numFmtId="0" fontId="26" fillId="9" borderId="18" applyProtection="0">
      <alignment vertical="center"/>
    </xf>
    <xf numFmtId="0" fontId="26" fillId="9" borderId="18" applyProtection="0">
      <alignment vertical="center"/>
    </xf>
    <xf numFmtId="0" fontId="26" fillId="9" borderId="18" applyProtection="0">
      <alignment vertical="center"/>
    </xf>
    <xf numFmtId="0" fontId="25" fillId="0" borderId="14">
      <alignment horizontal="left" vertical="center"/>
    </xf>
    <xf numFmtId="0" fontId="28" fillId="0" borderId="19" applyProtection="0">
      <alignment vertical="center"/>
    </xf>
    <xf numFmtId="0" fontId="28" fillId="0" borderId="19" applyProtection="0">
      <alignment vertical="center"/>
    </xf>
    <xf numFmtId="0" fontId="25" fillId="0" borderId="14">
      <alignment horizontal="left" vertical="center"/>
    </xf>
    <xf numFmtId="0" fontId="19" fillId="4" borderId="16" applyNumberFormat="0" applyAlignment="0" applyProtection="0">
      <alignment vertical="center"/>
    </xf>
    <xf numFmtId="0" fontId="25" fillId="0" borderId="14">
      <alignment horizontal="left" vertical="center"/>
    </xf>
    <xf numFmtId="0" fontId="25" fillId="0" borderId="14">
      <alignment horizontal="left" vertical="center"/>
    </xf>
    <xf numFmtId="0" fontId="52" fillId="0" borderId="0"/>
    <xf numFmtId="0" fontId="28" fillId="0" borderId="21" applyNumberFormat="0" applyFill="0" applyAlignment="0" applyProtection="0">
      <alignment vertical="center"/>
    </xf>
    <xf numFmtId="0" fontId="26" fillId="4" borderId="18" applyNumberFormat="0" applyAlignment="0" applyProtection="0">
      <alignment vertical="center"/>
    </xf>
    <xf numFmtId="0" fontId="25" fillId="0" borderId="14">
      <alignment horizontal="left" vertical="center"/>
    </xf>
    <xf numFmtId="9" fontId="47" fillId="0" borderId="0">
      <alignment vertical="center"/>
    </xf>
    <xf numFmtId="0" fontId="26" fillId="4" borderId="18" applyNumberFormat="0" applyAlignment="0" applyProtection="0">
      <alignment vertical="center"/>
    </xf>
    <xf numFmtId="0" fontId="29" fillId="7" borderId="0" applyProtection="0">
      <alignment vertical="center"/>
    </xf>
    <xf numFmtId="0" fontId="28" fillId="0" borderId="21" applyNumberFormat="0" applyFill="0" applyAlignment="0" applyProtection="0">
      <alignment vertical="center"/>
    </xf>
    <xf numFmtId="0" fontId="25" fillId="0" borderId="14">
      <alignment horizontal="left" vertical="center"/>
    </xf>
    <xf numFmtId="0" fontId="25" fillId="0" borderId="14">
      <alignment horizontal="left" vertical="center"/>
    </xf>
    <xf numFmtId="0" fontId="31" fillId="60" borderId="0" applyNumberFormat="0" applyBorder="0" applyAlignment="0" applyProtection="0">
      <alignment vertical="center"/>
    </xf>
    <xf numFmtId="0" fontId="20" fillId="5" borderId="1" applyNumberFormat="0" applyBorder="0" applyAlignment="0" applyProtection="0"/>
    <xf numFmtId="0" fontId="25" fillId="0" borderId="14">
      <alignment horizontal="left" vertical="center"/>
    </xf>
    <xf numFmtId="0" fontId="31" fillId="5" borderId="20" applyNumberFormat="0" applyFont="0" applyAlignment="0" applyProtection="0">
      <alignment vertical="center"/>
    </xf>
    <xf numFmtId="0" fontId="20" fillId="5" borderId="1" applyNumberFormat="0" applyBorder="0" applyAlignment="0" applyProtection="0"/>
    <xf numFmtId="0" fontId="26" fillId="9" borderId="18" applyProtection="0">
      <alignment vertical="center"/>
    </xf>
    <xf numFmtId="0" fontId="20" fillId="5" borderId="1" applyNumberFormat="0" applyBorder="0" applyAlignment="0" applyProtection="0"/>
    <xf numFmtId="0" fontId="20" fillId="5" borderId="1" applyNumberFormat="0" applyBorder="0" applyAlignment="0" applyProtection="0"/>
    <xf numFmtId="0" fontId="25" fillId="0" borderId="14">
      <alignment horizontal="left" vertical="center"/>
    </xf>
    <xf numFmtId="0" fontId="47" fillId="0" borderId="0">
      <alignment vertical="center"/>
    </xf>
    <xf numFmtId="0" fontId="25" fillId="0" borderId="14">
      <alignment horizontal="left" vertical="center"/>
    </xf>
    <xf numFmtId="0" fontId="25" fillId="0" borderId="14">
      <alignment horizontal="left" vertical="center"/>
    </xf>
    <xf numFmtId="0" fontId="29" fillId="61" borderId="0" applyNumberFormat="0" applyBorder="0" applyAlignment="0" applyProtection="0">
      <alignment vertical="center"/>
    </xf>
    <xf numFmtId="0" fontId="28" fillId="0" borderId="21" applyNumberFormat="0" applyFill="0" applyAlignment="0" applyProtection="0">
      <alignment vertical="center"/>
    </xf>
    <xf numFmtId="0" fontId="19" fillId="4" borderId="16" applyNumberFormat="0" applyAlignment="0" applyProtection="0">
      <alignment vertical="center"/>
    </xf>
    <xf numFmtId="0" fontId="38" fillId="47" borderId="0" applyNumberFormat="0" applyBorder="0" applyAlignment="0" applyProtection="0"/>
    <xf numFmtId="0" fontId="25" fillId="0" borderId="14">
      <alignment horizontal="left" vertical="center"/>
    </xf>
    <xf numFmtId="0" fontId="25" fillId="0" borderId="14">
      <alignment horizontal="left" vertical="center"/>
    </xf>
    <xf numFmtId="0" fontId="31" fillId="5" borderId="20" applyNumberFormat="0" applyFont="0" applyAlignment="0" applyProtection="0">
      <alignment vertical="center"/>
    </xf>
    <xf numFmtId="0" fontId="20" fillId="5" borderId="1" applyNumberFormat="0" applyBorder="0" applyAlignment="0" applyProtection="0"/>
    <xf numFmtId="0" fontId="20" fillId="5" borderId="1" applyNumberFormat="0" applyBorder="0" applyAlignment="0" applyProtection="0"/>
    <xf numFmtId="0" fontId="20" fillId="5" borderId="1" applyNumberFormat="0" applyBorder="0" applyAlignment="0" applyProtection="0"/>
    <xf numFmtId="0" fontId="25" fillId="0" borderId="36" applyNumberFormat="0" applyAlignment="0" applyProtection="0">
      <alignment horizontal="left" vertical="center"/>
    </xf>
    <xf numFmtId="0" fontId="20" fillId="5" borderId="1" applyNumberFormat="0" applyBorder="0" applyAlignment="0" applyProtection="0"/>
    <xf numFmtId="0" fontId="20" fillId="5" borderId="1" applyNumberFormat="0" applyBorder="0" applyAlignment="0" applyProtection="0"/>
    <xf numFmtId="0" fontId="24" fillId="8" borderId="18" applyProtection="0">
      <alignment vertical="center"/>
    </xf>
    <xf numFmtId="0" fontId="24" fillId="8" borderId="18" applyProtection="0">
      <alignment vertical="center"/>
    </xf>
    <xf numFmtId="0" fontId="26" fillId="4" borderId="18" applyNumberFormat="0" applyAlignment="0" applyProtection="0">
      <alignment vertical="center"/>
    </xf>
    <xf numFmtId="0" fontId="31" fillId="7" borderId="0" applyNumberFormat="0" applyBorder="0" applyAlignment="0" applyProtection="0">
      <alignment vertical="center"/>
    </xf>
    <xf numFmtId="0" fontId="31" fillId="5" borderId="20" applyNumberFormat="0" applyFont="0" applyAlignment="0" applyProtection="0">
      <alignment vertical="center"/>
    </xf>
    <xf numFmtId="0" fontId="47" fillId="0" borderId="0">
      <alignment vertical="center"/>
    </xf>
    <xf numFmtId="0" fontId="19" fillId="4" borderId="16" applyNumberFormat="0" applyAlignment="0" applyProtection="0">
      <alignment vertical="center"/>
    </xf>
    <xf numFmtId="0" fontId="64" fillId="0" borderId="0"/>
    <xf numFmtId="0" fontId="20" fillId="5" borderId="1" applyNumberFormat="0" applyBorder="0" applyAlignment="0" applyProtection="0"/>
    <xf numFmtId="0" fontId="24" fillId="8" borderId="18" applyProtection="0">
      <alignment vertical="center"/>
    </xf>
    <xf numFmtId="0" fontId="24" fillId="8" borderId="18" applyProtection="0">
      <alignment vertical="center"/>
    </xf>
    <xf numFmtId="177" fontId="31" fillId="0" borderId="0" applyFont="0" applyFill="0" applyBorder="0" applyAlignment="0" applyProtection="0"/>
    <xf numFmtId="0" fontId="19" fillId="4" borderId="16" applyNumberFormat="0" applyAlignment="0" applyProtection="0">
      <alignment vertical="center"/>
    </xf>
    <xf numFmtId="0" fontId="31" fillId="7" borderId="0" applyNumberFormat="0" applyBorder="0" applyAlignment="0" applyProtection="0">
      <alignment vertical="center"/>
    </xf>
    <xf numFmtId="0" fontId="28" fillId="0" borderId="21" applyNumberFormat="0" applyFill="0" applyAlignment="0" applyProtection="0">
      <alignment vertical="center"/>
    </xf>
    <xf numFmtId="0" fontId="25" fillId="0" borderId="14">
      <alignment horizontal="left" vertical="center"/>
    </xf>
    <xf numFmtId="0" fontId="28" fillId="0" borderId="19" applyProtection="0">
      <alignment vertical="center"/>
    </xf>
    <xf numFmtId="0" fontId="28" fillId="0" borderId="19" applyProtection="0">
      <alignment vertical="center"/>
    </xf>
    <xf numFmtId="0" fontId="25" fillId="0" borderId="14">
      <alignment horizontal="left" vertical="center"/>
    </xf>
    <xf numFmtId="0" fontId="26" fillId="4" borderId="18" applyNumberFormat="0" applyAlignment="0" applyProtection="0">
      <alignment vertical="center"/>
    </xf>
    <xf numFmtId="0" fontId="64" fillId="0" borderId="0"/>
    <xf numFmtId="0" fontId="31" fillId="5" borderId="20" applyNumberFormat="0" applyFont="0" applyAlignment="0" applyProtection="0">
      <alignment vertical="center"/>
    </xf>
    <xf numFmtId="0" fontId="28" fillId="0" borderId="21" applyNumberFormat="0" applyFill="0" applyAlignment="0" applyProtection="0">
      <alignment vertical="center"/>
    </xf>
    <xf numFmtId="0" fontId="20" fillId="5" borderId="1" applyNumberFormat="0" applyBorder="0" applyAlignment="0" applyProtection="0"/>
    <xf numFmtId="0" fontId="47" fillId="0" borderId="0">
      <alignment vertical="center"/>
    </xf>
    <xf numFmtId="0" fontId="19" fillId="4" borderId="16" applyNumberFormat="0" applyAlignment="0" applyProtection="0">
      <alignment vertical="center"/>
    </xf>
    <xf numFmtId="0" fontId="52" fillId="0" borderId="3" applyNumberFormat="0" applyFill="0" applyProtection="0">
      <alignment horizontal="right"/>
    </xf>
    <xf numFmtId="0" fontId="28" fillId="0" borderId="21" applyNumberFormat="0" applyFill="0" applyAlignment="0" applyProtection="0">
      <alignment vertical="center"/>
    </xf>
    <xf numFmtId="0" fontId="28" fillId="0" borderId="21" applyNumberFormat="0" applyFill="0" applyAlignment="0" applyProtection="0">
      <alignment vertical="center"/>
    </xf>
    <xf numFmtId="0" fontId="28" fillId="0" borderId="19" applyProtection="0">
      <alignment vertical="center"/>
    </xf>
    <xf numFmtId="0" fontId="26" fillId="9" borderId="18" applyProtection="0">
      <alignment vertical="center"/>
    </xf>
    <xf numFmtId="0" fontId="24" fillId="8" borderId="18" applyProtection="0">
      <alignment vertical="center"/>
    </xf>
    <xf numFmtId="0" fontId="26" fillId="9" borderId="18" applyProtection="0">
      <alignment vertical="center"/>
    </xf>
    <xf numFmtId="0" fontId="26" fillId="9" borderId="18" applyProtection="0">
      <alignment vertical="center"/>
    </xf>
    <xf numFmtId="0" fontId="20" fillId="5" borderId="1" applyNumberFormat="0" applyBorder="0" applyAlignment="0" applyProtection="0"/>
    <xf numFmtId="0" fontId="60" fillId="0" borderId="0"/>
    <xf numFmtId="0" fontId="19" fillId="4" borderId="16" applyNumberFormat="0" applyAlignment="0" applyProtection="0">
      <alignment vertical="center"/>
    </xf>
    <xf numFmtId="0" fontId="19" fillId="4" borderId="16" applyNumberFormat="0" applyAlignment="0" applyProtection="0">
      <alignment vertical="center"/>
    </xf>
    <xf numFmtId="0" fontId="31" fillId="5" borderId="20" applyNumberFormat="0" applyFont="0" applyAlignment="0" applyProtection="0">
      <alignment vertical="center"/>
    </xf>
    <xf numFmtId="0" fontId="47" fillId="0" borderId="0"/>
    <xf numFmtId="0" fontId="25" fillId="0" borderId="14">
      <alignment horizontal="left" vertical="center"/>
    </xf>
    <xf numFmtId="0" fontId="31" fillId="7" borderId="0" applyProtection="0">
      <alignment vertical="center"/>
    </xf>
    <xf numFmtId="0" fontId="31" fillId="0" borderId="0" applyFont="0" applyFill="0" applyBorder="0" applyAlignment="0" applyProtection="0"/>
    <xf numFmtId="0" fontId="26" fillId="4" borderId="18" applyNumberFormat="0" applyAlignment="0" applyProtection="0">
      <alignment vertical="center"/>
    </xf>
    <xf numFmtId="0" fontId="26" fillId="4" borderId="18" applyNumberFormat="0" applyAlignment="0" applyProtection="0">
      <alignment vertical="center"/>
    </xf>
    <xf numFmtId="0" fontId="28" fillId="0" borderId="21" applyNumberFormat="0" applyFill="0" applyAlignment="0" applyProtection="0">
      <alignment vertical="center"/>
    </xf>
    <xf numFmtId="0" fontId="25" fillId="0" borderId="14">
      <alignment horizontal="left" vertical="center"/>
    </xf>
    <xf numFmtId="0" fontId="25" fillId="0" borderId="14">
      <alignment horizontal="left" vertical="center"/>
    </xf>
    <xf numFmtId="0" fontId="31" fillId="5" borderId="20" applyNumberFormat="0" applyFont="0" applyAlignment="0" applyProtection="0">
      <alignment vertical="center"/>
    </xf>
    <xf numFmtId="0" fontId="28" fillId="0" borderId="21" applyNumberFormat="0" applyFill="0" applyAlignment="0" applyProtection="0">
      <alignment vertical="center"/>
    </xf>
    <xf numFmtId="0" fontId="28" fillId="0" borderId="19" applyProtection="0">
      <alignment vertical="center"/>
    </xf>
    <xf numFmtId="0" fontId="24" fillId="8" borderId="18" applyProtection="0">
      <alignment vertical="center"/>
    </xf>
    <xf numFmtId="0" fontId="31" fillId="5" borderId="20" applyNumberFormat="0" applyFont="0" applyAlignment="0" applyProtection="0">
      <alignment vertical="center"/>
    </xf>
    <xf numFmtId="0" fontId="20" fillId="5" borderId="1" applyNumberFormat="0" applyBorder="0" applyAlignment="0" applyProtection="0"/>
    <xf numFmtId="0" fontId="31" fillId="0" borderId="0"/>
    <xf numFmtId="0" fontId="67" fillId="0" borderId="0"/>
    <xf numFmtId="0" fontId="19" fillId="4" borderId="16" applyNumberFormat="0" applyAlignment="0" applyProtection="0">
      <alignment vertical="center"/>
    </xf>
    <xf numFmtId="0" fontId="25" fillId="0" borderId="14">
      <alignment horizontal="left" vertical="center"/>
    </xf>
    <xf numFmtId="0" fontId="25" fillId="0" borderId="14">
      <alignment horizontal="left" vertical="center"/>
    </xf>
    <xf numFmtId="0" fontId="25" fillId="0" borderId="14">
      <alignment horizontal="left" vertical="center"/>
    </xf>
    <xf numFmtId="0" fontId="25" fillId="0" borderId="14">
      <alignment horizontal="left" vertical="center"/>
    </xf>
    <xf numFmtId="0" fontId="19" fillId="4" borderId="16" applyNumberFormat="0" applyAlignment="0" applyProtection="0">
      <alignment vertical="center"/>
    </xf>
    <xf numFmtId="0" fontId="31" fillId="10" borderId="0" applyProtection="0">
      <alignment vertical="center"/>
    </xf>
    <xf numFmtId="0" fontId="31" fillId="5" borderId="20" applyProtection="0">
      <alignment vertical="center"/>
    </xf>
    <xf numFmtId="0" fontId="20" fillId="5" borderId="1" applyNumberFormat="0" applyBorder="0" applyAlignment="0" applyProtection="0"/>
    <xf numFmtId="0" fontId="28" fillId="0" borderId="19" applyProtection="0">
      <alignment vertical="center"/>
    </xf>
    <xf numFmtId="0" fontId="28" fillId="0" borderId="19" applyProtection="0">
      <alignment vertical="center"/>
    </xf>
    <xf numFmtId="37" fontId="82" fillId="0" borderId="0"/>
    <xf numFmtId="0" fontId="20" fillId="5" borderId="1" applyNumberFormat="0" applyBorder="0" applyAlignment="0" applyProtection="0"/>
    <xf numFmtId="0" fontId="20" fillId="5" borderId="1" applyNumberFormat="0" applyBorder="0" applyAlignment="0" applyProtection="0"/>
    <xf numFmtId="0" fontId="26" fillId="9" borderId="18" applyProtection="0">
      <alignment vertical="center"/>
    </xf>
    <xf numFmtId="0" fontId="20" fillId="5" borderId="1" applyNumberFormat="0" applyBorder="0" applyAlignment="0" applyProtection="0"/>
    <xf numFmtId="0" fontId="19" fillId="9" borderId="16" applyProtection="0">
      <alignment vertical="center"/>
    </xf>
    <xf numFmtId="0" fontId="25" fillId="0" borderId="14">
      <alignment horizontal="left" vertical="center"/>
    </xf>
    <xf numFmtId="0" fontId="25" fillId="0" borderId="14">
      <alignment horizontal="left" vertical="center"/>
    </xf>
    <xf numFmtId="0" fontId="29" fillId="60" borderId="0" applyProtection="0">
      <alignment vertical="center"/>
    </xf>
    <xf numFmtId="0" fontId="25" fillId="0" borderId="14">
      <alignment horizontal="left" vertical="center"/>
    </xf>
    <xf numFmtId="0" fontId="25" fillId="0" borderId="14">
      <alignment horizontal="left" vertical="center"/>
    </xf>
    <xf numFmtId="0" fontId="64" fillId="0" borderId="0"/>
    <xf numFmtId="0" fontId="28" fillId="0" borderId="21" applyNumberFormat="0" applyFill="0" applyAlignment="0" applyProtection="0">
      <alignment vertical="center"/>
    </xf>
    <xf numFmtId="0" fontId="28" fillId="0" borderId="21" applyNumberFormat="0" applyFill="0" applyAlignment="0" applyProtection="0">
      <alignment vertical="center"/>
    </xf>
    <xf numFmtId="0" fontId="28" fillId="0" borderId="19" applyProtection="0">
      <alignment vertical="center"/>
    </xf>
    <xf numFmtId="0" fontId="24" fillId="8" borderId="18" applyProtection="0">
      <alignment vertical="center"/>
    </xf>
    <xf numFmtId="0" fontId="25" fillId="0" borderId="14">
      <alignment horizontal="left" vertical="center"/>
    </xf>
    <xf numFmtId="0" fontId="25" fillId="0" borderId="14">
      <alignment horizontal="left" vertical="center"/>
    </xf>
    <xf numFmtId="0" fontId="31" fillId="53" borderId="0" applyNumberFormat="0" applyBorder="0" applyAlignment="0" applyProtection="0">
      <alignment vertical="center"/>
    </xf>
    <xf numFmtId="0" fontId="20" fillId="5" borderId="1" applyNumberFormat="0" applyBorder="0" applyAlignment="0" applyProtection="0"/>
    <xf numFmtId="0" fontId="31" fillId="28" borderId="0" applyProtection="0">
      <alignment vertical="center"/>
    </xf>
    <xf numFmtId="0" fontId="25" fillId="0" borderId="14">
      <alignment horizontal="left" vertical="center"/>
    </xf>
    <xf numFmtId="0" fontId="25" fillId="0" borderId="14">
      <alignment horizontal="left" vertical="center"/>
    </xf>
    <xf numFmtId="0" fontId="19" fillId="4" borderId="16" applyNumberFormat="0" applyAlignment="0" applyProtection="0">
      <alignment vertical="center"/>
    </xf>
    <xf numFmtId="0" fontId="31" fillId="11" borderId="0" applyNumberFormat="0" applyBorder="0" applyAlignment="0" applyProtection="0">
      <alignment vertical="center"/>
    </xf>
    <xf numFmtId="0" fontId="24" fillId="8" borderId="18" applyProtection="0">
      <alignment vertical="center"/>
    </xf>
    <xf numFmtId="0" fontId="24" fillId="8" borderId="18" applyProtection="0">
      <alignment vertical="center"/>
    </xf>
    <xf numFmtId="0" fontId="20" fillId="5" borderId="1" applyNumberFormat="0" applyBorder="0" applyAlignment="0" applyProtection="0"/>
    <xf numFmtId="0" fontId="20" fillId="5" borderId="1" applyNumberFormat="0" applyBorder="0" applyAlignment="0" applyProtection="0"/>
    <xf numFmtId="0" fontId="19" fillId="9" borderId="16" applyProtection="0">
      <alignment vertical="center"/>
    </xf>
    <xf numFmtId="0" fontId="19" fillId="9" borderId="16" applyProtection="0">
      <alignment vertical="center"/>
    </xf>
    <xf numFmtId="0" fontId="81" fillId="0" borderId="0">
      <alignment vertical="center"/>
    </xf>
    <xf numFmtId="0" fontId="26" fillId="9" borderId="18" applyProtection="0">
      <alignment vertical="center"/>
    </xf>
    <xf numFmtId="0" fontId="26" fillId="9" borderId="18" applyProtection="0">
      <alignment vertical="center"/>
    </xf>
    <xf numFmtId="0" fontId="28" fillId="0" borderId="21" applyNumberFormat="0" applyFill="0" applyAlignment="0" applyProtection="0">
      <alignment vertical="center"/>
    </xf>
    <xf numFmtId="0" fontId="28" fillId="0" borderId="21" applyNumberFormat="0" applyFill="0" applyAlignment="0" applyProtection="0">
      <alignment vertical="center"/>
    </xf>
    <xf numFmtId="0" fontId="28" fillId="0" borderId="19" applyProtection="0">
      <alignment vertical="center"/>
    </xf>
    <xf numFmtId="0" fontId="24" fillId="8" borderId="18" applyProtection="0">
      <alignment vertical="center"/>
    </xf>
    <xf numFmtId="0" fontId="20" fillId="5" borderId="1" applyNumberFormat="0" applyBorder="0" applyAlignment="0" applyProtection="0"/>
    <xf numFmtId="0" fontId="24" fillId="8" borderId="18" applyProtection="0">
      <alignment vertical="center"/>
    </xf>
    <xf numFmtId="0" fontId="28" fillId="0" borderId="21" applyNumberFormat="0" applyFill="0" applyAlignment="0" applyProtection="0">
      <alignment vertical="center"/>
    </xf>
    <xf numFmtId="0" fontId="28" fillId="0" borderId="21" applyNumberFormat="0" applyFill="0" applyAlignment="0" applyProtection="0">
      <alignment vertical="center"/>
    </xf>
    <xf numFmtId="0" fontId="28" fillId="0" borderId="19" applyProtection="0">
      <alignment vertical="center"/>
    </xf>
    <xf numFmtId="0" fontId="19" fillId="4" borderId="16" applyNumberFormat="0" applyAlignment="0" applyProtection="0">
      <alignment vertical="center"/>
    </xf>
    <xf numFmtId="0" fontId="83" fillId="0" borderId="0" applyNumberFormat="0" applyFill="0" applyBorder="0" applyAlignment="0" applyProtection="0">
      <alignment vertical="center"/>
    </xf>
    <xf numFmtId="0" fontId="25" fillId="0" borderId="14">
      <alignment horizontal="left" vertical="center"/>
    </xf>
    <xf numFmtId="0" fontId="25" fillId="0" borderId="14">
      <alignment horizontal="left" vertical="center"/>
    </xf>
    <xf numFmtId="0" fontId="28" fillId="0" borderId="21" applyNumberFormat="0" applyFill="0" applyAlignment="0" applyProtection="0">
      <alignment vertical="center"/>
    </xf>
    <xf numFmtId="0" fontId="20" fillId="5" borderId="1" applyNumberFormat="0" applyBorder="0" applyAlignment="0" applyProtection="0"/>
    <xf numFmtId="0" fontId="25" fillId="0" borderId="14">
      <alignment horizontal="left" vertical="center"/>
    </xf>
    <xf numFmtId="0" fontId="19" fillId="4" borderId="16" applyNumberFormat="0" applyAlignment="0" applyProtection="0">
      <alignment vertical="center"/>
    </xf>
    <xf numFmtId="0" fontId="31" fillId="7" borderId="0" applyProtection="0">
      <alignment vertical="center"/>
    </xf>
    <xf numFmtId="0" fontId="28" fillId="0" borderId="21" applyNumberFormat="0" applyFill="0" applyAlignment="0" applyProtection="0">
      <alignment vertical="center"/>
    </xf>
    <xf numFmtId="0" fontId="26" fillId="9" borderId="18" applyProtection="0">
      <alignment vertical="center"/>
    </xf>
    <xf numFmtId="0" fontId="28" fillId="0" borderId="19" applyProtection="0">
      <alignment vertical="center"/>
    </xf>
    <xf numFmtId="0" fontId="26" fillId="9" borderId="18" applyProtection="0">
      <alignment vertical="center"/>
    </xf>
    <xf numFmtId="0" fontId="26" fillId="9" borderId="18" applyProtection="0">
      <alignment vertical="center"/>
    </xf>
    <xf numFmtId="0" fontId="24" fillId="8" borderId="18" applyProtection="0">
      <alignment vertical="center"/>
    </xf>
    <xf numFmtId="0" fontId="24" fillId="8" borderId="18" applyProtection="0">
      <alignment vertical="center"/>
    </xf>
    <xf numFmtId="0" fontId="31" fillId="5" borderId="20" applyProtection="0">
      <alignment vertical="center"/>
    </xf>
    <xf numFmtId="0" fontId="31" fillId="5" borderId="20" applyProtection="0">
      <alignment vertical="center"/>
    </xf>
    <xf numFmtId="0" fontId="25" fillId="0" borderId="14">
      <alignment horizontal="left" vertical="center"/>
    </xf>
    <xf numFmtId="0" fontId="25" fillId="0" borderId="14">
      <alignment horizontal="left" vertical="center"/>
    </xf>
    <xf numFmtId="0" fontId="19" fillId="4" borderId="16" applyNumberFormat="0" applyAlignment="0" applyProtection="0">
      <alignment vertical="center"/>
    </xf>
    <xf numFmtId="0" fontId="25" fillId="0" borderId="14">
      <alignment horizontal="left" vertical="center"/>
    </xf>
    <xf numFmtId="0" fontId="19" fillId="4" borderId="16" applyNumberFormat="0" applyAlignment="0" applyProtection="0">
      <alignment vertical="center"/>
    </xf>
    <xf numFmtId="0" fontId="19" fillId="4" borderId="16" applyNumberFormat="0" applyAlignment="0" applyProtection="0">
      <alignment vertical="center"/>
    </xf>
    <xf numFmtId="0" fontId="31" fillId="47" borderId="0" applyProtection="0">
      <alignment vertical="center"/>
    </xf>
    <xf numFmtId="0" fontId="26" fillId="4" borderId="18" applyNumberFormat="0" applyAlignment="0" applyProtection="0">
      <alignment vertical="center"/>
    </xf>
    <xf numFmtId="0" fontId="26" fillId="4" borderId="18" applyNumberFormat="0" applyAlignment="0" applyProtection="0">
      <alignment vertical="center"/>
    </xf>
    <xf numFmtId="0" fontId="25" fillId="0" borderId="14">
      <alignment horizontal="left" vertical="center"/>
    </xf>
    <xf numFmtId="0" fontId="28" fillId="0" borderId="19" applyProtection="0">
      <alignment vertical="center"/>
    </xf>
    <xf numFmtId="0" fontId="28" fillId="0" borderId="19" applyProtection="0">
      <alignment vertical="center"/>
    </xf>
    <xf numFmtId="0" fontId="20" fillId="5" borderId="1" applyNumberFormat="0" applyBorder="0" applyAlignment="0" applyProtection="0"/>
    <xf numFmtId="0" fontId="25" fillId="0" borderId="14">
      <alignment horizontal="left" vertical="center"/>
    </xf>
    <xf numFmtId="0" fontId="24" fillId="8" borderId="18" applyProtection="0">
      <alignment vertical="center"/>
    </xf>
    <xf numFmtId="0" fontId="67" fillId="0" borderId="0"/>
    <xf numFmtId="0" fontId="28" fillId="0" borderId="21" applyNumberFormat="0" applyFill="0" applyAlignment="0" applyProtection="0">
      <alignment vertical="center"/>
    </xf>
    <xf numFmtId="0" fontId="28" fillId="0" borderId="21" applyNumberFormat="0" applyFill="0" applyAlignment="0" applyProtection="0">
      <alignment vertical="center"/>
    </xf>
    <xf numFmtId="0" fontId="28" fillId="0" borderId="19" applyProtection="0">
      <alignment vertical="center"/>
    </xf>
    <xf numFmtId="0" fontId="31" fillId="5" borderId="20" applyProtection="0">
      <alignment vertical="center"/>
    </xf>
    <xf numFmtId="0" fontId="25" fillId="0" borderId="14">
      <alignment horizontal="left" vertical="center"/>
    </xf>
    <xf numFmtId="0" fontId="19" fillId="9" borderId="16" applyProtection="0">
      <alignment vertical="center"/>
    </xf>
    <xf numFmtId="0" fontId="25" fillId="0" borderId="14">
      <alignment horizontal="left" vertical="center"/>
    </xf>
    <xf numFmtId="0" fontId="28" fillId="0" borderId="21" applyNumberFormat="0" applyFill="0" applyAlignment="0" applyProtection="0">
      <alignment vertical="center"/>
    </xf>
    <xf numFmtId="0" fontId="28" fillId="0" borderId="21" applyNumberFormat="0" applyFill="0" applyAlignment="0" applyProtection="0">
      <alignment vertical="center"/>
    </xf>
    <xf numFmtId="0" fontId="28" fillId="0" borderId="19" applyProtection="0">
      <alignment vertical="center"/>
    </xf>
    <xf numFmtId="0" fontId="24" fillId="8" borderId="18" applyProtection="0">
      <alignment vertical="center"/>
    </xf>
    <xf numFmtId="0" fontId="30" fillId="11" borderId="0" applyNumberFormat="0" applyBorder="0" applyAlignment="0" applyProtection="0">
      <alignment vertical="center"/>
    </xf>
    <xf numFmtId="0" fontId="25" fillId="0" borderId="14">
      <alignment horizontal="left" vertical="center"/>
    </xf>
    <xf numFmtId="0" fontId="25" fillId="0" borderId="14">
      <alignment horizontal="left" vertical="center"/>
    </xf>
    <xf numFmtId="0" fontId="24" fillId="8" borderId="18" applyProtection="0">
      <alignment vertical="center"/>
    </xf>
    <xf numFmtId="190" fontId="31" fillId="0" borderId="0" applyFont="0" applyFill="0" applyBorder="0" applyAlignment="0" applyProtection="0"/>
    <xf numFmtId="0" fontId="20" fillId="5" borderId="1" applyNumberFormat="0" applyBorder="0" applyAlignment="0" applyProtection="0"/>
    <xf numFmtId="0" fontId="24" fillId="8" borderId="18" applyProtection="0">
      <alignment vertical="center"/>
    </xf>
    <xf numFmtId="0" fontId="25" fillId="0" borderId="14">
      <alignment horizontal="left" vertical="center"/>
    </xf>
    <xf numFmtId="0" fontId="25" fillId="0" borderId="14">
      <alignment horizontal="left" vertical="center"/>
    </xf>
    <xf numFmtId="0" fontId="28" fillId="0" borderId="19" applyProtection="0">
      <alignment vertical="center"/>
    </xf>
    <xf numFmtId="0" fontId="25" fillId="0" borderId="14">
      <alignment horizontal="left" vertical="center"/>
    </xf>
    <xf numFmtId="0" fontId="25" fillId="0" borderId="14">
      <alignment horizontal="left" vertical="center"/>
    </xf>
    <xf numFmtId="0" fontId="25" fillId="0" borderId="14">
      <alignment horizontal="left" vertical="center"/>
    </xf>
    <xf numFmtId="0" fontId="25" fillId="0" borderId="14">
      <alignment horizontal="left" vertical="center"/>
    </xf>
    <xf numFmtId="0" fontId="20" fillId="5" borderId="1" applyNumberFormat="0" applyBorder="0" applyAlignment="0" applyProtection="0"/>
    <xf numFmtId="41" fontId="31" fillId="0" borderId="0" applyFont="0" applyFill="0" applyBorder="0" applyAlignment="0" applyProtection="0"/>
    <xf numFmtId="0" fontId="25" fillId="0" borderId="14">
      <alignment horizontal="left" vertical="center"/>
    </xf>
    <xf numFmtId="0" fontId="25" fillId="0" borderId="14">
      <alignment horizontal="left" vertical="center"/>
    </xf>
    <xf numFmtId="0" fontId="28" fillId="0" borderId="19" applyProtection="0">
      <alignment vertical="center"/>
    </xf>
    <xf numFmtId="0" fontId="20" fillId="5" borderId="1" applyNumberFormat="0" applyBorder="0" applyAlignment="0" applyProtection="0"/>
    <xf numFmtId="0" fontId="20" fillId="5" borderId="1" applyNumberFormat="0" applyBorder="0" applyAlignment="0" applyProtection="0"/>
    <xf numFmtId="0" fontId="26" fillId="9" borderId="18" applyProtection="0">
      <alignment vertical="center"/>
    </xf>
    <xf numFmtId="0" fontId="26" fillId="9" borderId="18" applyProtection="0">
      <alignment vertical="center"/>
    </xf>
    <xf numFmtId="0" fontId="26" fillId="4" borderId="18" applyNumberFormat="0" applyAlignment="0" applyProtection="0">
      <alignment vertical="center"/>
    </xf>
    <xf numFmtId="0" fontId="31" fillId="0" borderId="0">
      <alignment vertical="center"/>
    </xf>
    <xf numFmtId="0" fontId="31" fillId="5" borderId="20" applyNumberFormat="0" applyFont="0" applyAlignment="0" applyProtection="0">
      <alignment vertical="center"/>
    </xf>
    <xf numFmtId="0" fontId="28" fillId="0" borderId="21" applyNumberFormat="0" applyFill="0" applyAlignment="0" applyProtection="0">
      <alignment vertical="center"/>
    </xf>
    <xf numFmtId="0" fontId="20" fillId="5" borderId="1" applyNumberFormat="0" applyBorder="0" applyAlignment="0" applyProtection="0"/>
    <xf numFmtId="0" fontId="85" fillId="0" borderId="0"/>
    <xf numFmtId="0" fontId="19" fillId="4" borderId="16" applyNumberFormat="0" applyAlignment="0" applyProtection="0">
      <alignment vertical="center"/>
    </xf>
    <xf numFmtId="0" fontId="19" fillId="4" borderId="16" applyNumberFormat="0" applyAlignment="0" applyProtection="0">
      <alignment vertical="center"/>
    </xf>
    <xf numFmtId="0" fontId="19" fillId="4" borderId="16" applyNumberFormat="0" applyAlignment="0" applyProtection="0">
      <alignment vertical="center"/>
    </xf>
    <xf numFmtId="0" fontId="31" fillId="8" borderId="0" applyProtection="0">
      <alignment vertical="center"/>
    </xf>
    <xf numFmtId="0" fontId="24" fillId="8" borderId="18" applyProtection="0">
      <alignment vertical="center"/>
    </xf>
    <xf numFmtId="0" fontId="24" fillId="8" borderId="18" applyNumberFormat="0" applyAlignment="0" applyProtection="0">
      <alignment vertical="center"/>
    </xf>
    <xf numFmtId="0" fontId="26" fillId="4" borderId="18" applyNumberFormat="0" applyAlignment="0" applyProtection="0">
      <alignment vertical="center"/>
    </xf>
    <xf numFmtId="0" fontId="26" fillId="4" borderId="18" applyNumberFormat="0" applyAlignment="0" applyProtection="0">
      <alignment vertical="center"/>
    </xf>
    <xf numFmtId="0" fontId="19" fillId="4" borderId="16" applyNumberFormat="0" applyAlignment="0" applyProtection="0">
      <alignment vertical="center"/>
    </xf>
    <xf numFmtId="0" fontId="19" fillId="4" borderId="16" applyNumberFormat="0" applyAlignment="0" applyProtection="0">
      <alignment vertical="center"/>
    </xf>
    <xf numFmtId="0" fontId="31" fillId="47" borderId="0" applyNumberFormat="0" applyBorder="0" applyAlignment="0" applyProtection="0">
      <alignment vertical="center"/>
    </xf>
    <xf numFmtId="0" fontId="84" fillId="0" borderId="0"/>
    <xf numFmtId="0" fontId="26" fillId="4" borderId="18" applyNumberFormat="0" applyAlignment="0" applyProtection="0">
      <alignment vertical="center"/>
    </xf>
    <xf numFmtId="0" fontId="26" fillId="4" borderId="18" applyNumberFormat="0" applyAlignment="0" applyProtection="0">
      <alignment vertical="center"/>
    </xf>
    <xf numFmtId="0" fontId="20" fillId="5" borderId="1" applyNumberFormat="0" applyBorder="0" applyAlignment="0" applyProtection="0"/>
    <xf numFmtId="0" fontId="25" fillId="0" borderId="14">
      <alignment horizontal="left" vertical="center"/>
    </xf>
    <xf numFmtId="0" fontId="31" fillId="5" borderId="20" applyNumberFormat="0" applyFont="0" applyAlignment="0" applyProtection="0">
      <alignment vertical="center"/>
    </xf>
    <xf numFmtId="0" fontId="20" fillId="5" borderId="1" applyNumberFormat="0" applyBorder="0" applyAlignment="0" applyProtection="0"/>
    <xf numFmtId="0" fontId="31" fillId="0" borderId="0">
      <alignment vertical="center"/>
    </xf>
    <xf numFmtId="0" fontId="26" fillId="4" borderId="18" applyNumberFormat="0" applyAlignment="0" applyProtection="0">
      <alignment vertical="center"/>
    </xf>
    <xf numFmtId="0" fontId="86" fillId="0" borderId="0" applyNumberFormat="0" applyFill="0" applyBorder="0" applyAlignment="0" applyProtection="0"/>
    <xf numFmtId="0" fontId="19" fillId="4" borderId="16" applyNumberFormat="0" applyAlignment="0" applyProtection="0">
      <alignment vertical="center"/>
    </xf>
    <xf numFmtId="0" fontId="19" fillId="4" borderId="16" applyNumberFormat="0" applyAlignment="0" applyProtection="0">
      <alignment vertical="center"/>
    </xf>
    <xf numFmtId="0" fontId="19" fillId="4" borderId="16" applyNumberFormat="0" applyAlignment="0" applyProtection="0">
      <alignment vertical="center"/>
    </xf>
    <xf numFmtId="0" fontId="31" fillId="8" borderId="0" applyNumberFormat="0" applyBorder="0" applyAlignment="0" applyProtection="0">
      <alignment vertical="center"/>
    </xf>
    <xf numFmtId="0" fontId="19" fillId="9" borderId="16" applyProtection="0">
      <alignment vertical="center"/>
    </xf>
    <xf numFmtId="0" fontId="25" fillId="0" borderId="14">
      <alignment horizontal="left" vertical="center"/>
    </xf>
    <xf numFmtId="0" fontId="25" fillId="0" borderId="14">
      <alignment horizontal="left" vertical="center"/>
    </xf>
    <xf numFmtId="0" fontId="25" fillId="0" borderId="14">
      <alignment horizontal="left" vertical="center"/>
    </xf>
    <xf numFmtId="0" fontId="19" fillId="4" borderId="16" applyNumberFormat="0" applyAlignment="0" applyProtection="0">
      <alignment vertical="center"/>
    </xf>
    <xf numFmtId="0" fontId="26" fillId="9" borderId="18" applyProtection="0">
      <alignment vertical="center"/>
    </xf>
    <xf numFmtId="0" fontId="30" fillId="11" borderId="0" applyNumberFormat="0" applyBorder="0" applyAlignment="0" applyProtection="0">
      <alignment vertical="center"/>
    </xf>
    <xf numFmtId="0" fontId="19" fillId="9" borderId="16" applyProtection="0">
      <alignment vertical="center"/>
    </xf>
    <xf numFmtId="0" fontId="25" fillId="0" borderId="14">
      <alignment horizontal="left" vertical="center"/>
    </xf>
    <xf numFmtId="0" fontId="25" fillId="0" borderId="14">
      <alignment horizontal="left" vertical="center"/>
    </xf>
    <xf numFmtId="0" fontId="31" fillId="0" borderId="0">
      <alignment vertical="center"/>
    </xf>
    <xf numFmtId="0" fontId="24" fillId="8" borderId="18" applyNumberFormat="0" applyAlignment="0" applyProtection="0">
      <alignment vertical="center"/>
    </xf>
    <xf numFmtId="0" fontId="24" fillId="8" borderId="18" applyNumberFormat="0" applyAlignment="0" applyProtection="0">
      <alignment vertical="center"/>
    </xf>
    <xf numFmtId="0" fontId="26" fillId="4" borderId="18" applyNumberFormat="0" applyAlignment="0" applyProtection="0">
      <alignment vertical="center"/>
    </xf>
    <xf numFmtId="0" fontId="26" fillId="4" borderId="18" applyNumberFormat="0" applyAlignment="0" applyProtection="0">
      <alignment vertical="center"/>
    </xf>
    <xf numFmtId="0" fontId="19" fillId="9" borderId="16" applyProtection="0">
      <alignment vertical="center"/>
    </xf>
    <xf numFmtId="0" fontId="25" fillId="0" borderId="14">
      <alignment horizontal="left" vertical="center"/>
    </xf>
    <xf numFmtId="0" fontId="25" fillId="0" borderId="14">
      <alignment horizontal="left" vertical="center"/>
    </xf>
    <xf numFmtId="0" fontId="38" fillId="4" borderId="0" applyNumberFormat="0" applyBorder="0" applyAlignment="0" applyProtection="0"/>
    <xf numFmtId="0" fontId="31" fillId="10" borderId="0" applyProtection="0">
      <alignment vertical="center"/>
    </xf>
    <xf numFmtId="0" fontId="28" fillId="0" borderId="19" applyProtection="0">
      <alignment vertical="center"/>
    </xf>
    <xf numFmtId="0" fontId="26" fillId="9" borderId="18" applyProtection="0">
      <alignment vertical="center"/>
    </xf>
    <xf numFmtId="0" fontId="26" fillId="9" borderId="18" applyProtection="0">
      <alignment vertical="center"/>
    </xf>
    <xf numFmtId="0" fontId="25" fillId="0" borderId="14">
      <alignment horizontal="left" vertical="center"/>
    </xf>
    <xf numFmtId="0" fontId="25" fillId="0" borderId="14">
      <alignment horizontal="left" vertical="center"/>
    </xf>
    <xf numFmtId="0" fontId="25" fillId="0" borderId="14">
      <alignment horizontal="left" vertical="center"/>
    </xf>
    <xf numFmtId="0" fontId="25" fillId="0" borderId="14">
      <alignment horizontal="left" vertical="center"/>
    </xf>
    <xf numFmtId="0" fontId="25" fillId="0" borderId="14">
      <alignment horizontal="left" vertical="center"/>
    </xf>
    <xf numFmtId="0" fontId="25" fillId="0" borderId="14">
      <alignment horizontal="left" vertical="center"/>
    </xf>
    <xf numFmtId="0" fontId="25" fillId="0" borderId="14">
      <alignment horizontal="left" vertical="center"/>
    </xf>
    <xf numFmtId="0" fontId="25" fillId="0" borderId="14">
      <alignment horizontal="left" vertical="center"/>
    </xf>
    <xf numFmtId="0" fontId="25" fillId="0" borderId="14">
      <alignment horizontal="left" vertical="center"/>
    </xf>
    <xf numFmtId="0" fontId="28" fillId="0" borderId="19" applyProtection="0">
      <alignment vertical="center"/>
    </xf>
    <xf numFmtId="0" fontId="28" fillId="0" borderId="21" applyNumberFormat="0" applyFill="0" applyAlignment="0" applyProtection="0">
      <alignment vertical="center"/>
    </xf>
    <xf numFmtId="0" fontId="28" fillId="0" borderId="21" applyNumberFormat="0" applyFill="0" applyAlignment="0" applyProtection="0">
      <alignment vertical="center"/>
    </xf>
    <xf numFmtId="0" fontId="28" fillId="0" borderId="19" applyProtection="0">
      <alignment vertical="center"/>
    </xf>
    <xf numFmtId="0" fontId="28" fillId="0" borderId="19" applyProtection="0">
      <alignment vertical="center"/>
    </xf>
    <xf numFmtId="0" fontId="25" fillId="0" borderId="14">
      <alignment horizontal="left" vertical="center"/>
    </xf>
    <xf numFmtId="0" fontId="25" fillId="0" borderId="14">
      <alignment horizontal="left" vertical="center"/>
    </xf>
    <xf numFmtId="0" fontId="19" fillId="4" borderId="16" applyNumberFormat="0" applyAlignment="0" applyProtection="0">
      <alignment vertical="center"/>
    </xf>
    <xf numFmtId="0" fontId="25" fillId="0" borderId="14">
      <alignment horizontal="left" vertical="center"/>
    </xf>
    <xf numFmtId="0" fontId="25" fillId="0" borderId="14">
      <alignment horizontal="left" vertical="center"/>
    </xf>
    <xf numFmtId="0" fontId="19" fillId="9" borderId="16" applyProtection="0">
      <alignment vertical="center"/>
    </xf>
    <xf numFmtId="0" fontId="28" fillId="0" borderId="21" applyNumberFormat="0" applyFill="0" applyAlignment="0" applyProtection="0">
      <alignment vertical="center"/>
    </xf>
    <xf numFmtId="0" fontId="19" fillId="4" borderId="16" applyNumberFormat="0" applyAlignment="0" applyProtection="0">
      <alignment vertical="center"/>
    </xf>
    <xf numFmtId="0" fontId="25" fillId="0" borderId="14">
      <alignment horizontal="left" vertical="center"/>
    </xf>
    <xf numFmtId="0" fontId="25" fillId="0" borderId="14">
      <alignment horizontal="left" vertical="center"/>
    </xf>
    <xf numFmtId="0" fontId="19" fillId="9" borderId="16" applyProtection="0">
      <alignment vertical="center"/>
    </xf>
    <xf numFmtId="0" fontId="25" fillId="0" borderId="14">
      <alignment horizontal="left" vertical="center"/>
    </xf>
    <xf numFmtId="0" fontId="25" fillId="0" borderId="14">
      <alignment horizontal="left" vertical="center"/>
    </xf>
    <xf numFmtId="0" fontId="25" fillId="0" borderId="14">
      <alignment horizontal="left" vertical="center"/>
    </xf>
    <xf numFmtId="0" fontId="25" fillId="0" borderId="14">
      <alignment horizontal="left" vertical="center"/>
    </xf>
    <xf numFmtId="0" fontId="31" fillId="5" borderId="20" applyProtection="0">
      <alignment vertical="center"/>
    </xf>
    <xf numFmtId="0" fontId="25" fillId="0" borderId="14">
      <alignment horizontal="left" vertical="center"/>
    </xf>
    <xf numFmtId="0" fontId="26" fillId="4" borderId="18" applyNumberFormat="0" applyAlignment="0" applyProtection="0">
      <alignment vertical="center"/>
    </xf>
    <xf numFmtId="0" fontId="20" fillId="5" borderId="1" applyNumberFormat="0" applyBorder="0" applyAlignment="0" applyProtection="0"/>
    <xf numFmtId="0" fontId="25" fillId="0" borderId="14">
      <alignment horizontal="left" vertical="center"/>
    </xf>
    <xf numFmtId="0" fontId="25" fillId="0" borderId="14">
      <alignment horizontal="left" vertical="center"/>
    </xf>
    <xf numFmtId="0" fontId="25" fillId="0" borderId="14">
      <alignment horizontal="left" vertical="center"/>
    </xf>
    <xf numFmtId="0" fontId="70" fillId="0" borderId="0" applyNumberFormat="0" applyFill="0" applyBorder="0" applyAlignment="0" applyProtection="0"/>
    <xf numFmtId="184" fontId="31" fillId="0" borderId="0" applyFont="0" applyFill="0" applyBorder="0" applyAlignment="0" applyProtection="0"/>
    <xf numFmtId="0" fontId="26" fillId="4" borderId="18" applyNumberFormat="0" applyAlignment="0" applyProtection="0">
      <alignment vertical="center"/>
    </xf>
    <xf numFmtId="0" fontId="25" fillId="0" borderId="14">
      <alignment horizontal="left" vertical="center"/>
    </xf>
    <xf numFmtId="0" fontId="25" fillId="0" borderId="14">
      <alignment horizontal="left" vertical="center"/>
    </xf>
    <xf numFmtId="0" fontId="20" fillId="5" borderId="1" applyNumberFormat="0" applyBorder="0" applyAlignment="0" applyProtection="0"/>
    <xf numFmtId="0" fontId="26" fillId="4" borderId="18" applyNumberFormat="0" applyAlignment="0" applyProtection="0">
      <alignment vertical="center"/>
    </xf>
    <xf numFmtId="0" fontId="25" fillId="0" borderId="14">
      <alignment horizontal="left" vertical="center"/>
    </xf>
    <xf numFmtId="0" fontId="25" fillId="0" borderId="14">
      <alignment horizontal="left" vertical="center"/>
    </xf>
    <xf numFmtId="0" fontId="25" fillId="0" borderId="14">
      <alignment horizontal="left" vertical="center"/>
    </xf>
    <xf numFmtId="0" fontId="25" fillId="0" borderId="14">
      <alignment horizontal="left" vertical="center"/>
    </xf>
    <xf numFmtId="0" fontId="31" fillId="5" borderId="20" applyProtection="0">
      <alignment vertical="center"/>
    </xf>
    <xf numFmtId="0" fontId="25" fillId="0" borderId="14">
      <alignment horizontal="left" vertical="center"/>
    </xf>
    <xf numFmtId="0" fontId="26" fillId="4" borderId="18" applyNumberFormat="0" applyAlignment="0" applyProtection="0">
      <alignment vertical="center"/>
    </xf>
    <xf numFmtId="0" fontId="20" fillId="5" borderId="1" applyNumberFormat="0" applyBorder="0" applyAlignment="0" applyProtection="0"/>
    <xf numFmtId="0" fontId="31" fillId="5" borderId="20" applyProtection="0">
      <alignment vertical="center"/>
    </xf>
    <xf numFmtId="0" fontId="25" fillId="0" borderId="14">
      <alignment horizontal="left" vertical="center"/>
    </xf>
    <xf numFmtId="0" fontId="26" fillId="4" borderId="18" applyNumberFormat="0" applyAlignment="0" applyProtection="0">
      <alignment vertical="center"/>
    </xf>
    <xf numFmtId="0" fontId="20" fillId="5" borderId="1" applyNumberFormat="0" applyBorder="0" applyAlignment="0" applyProtection="0"/>
    <xf numFmtId="0" fontId="25" fillId="0" borderId="14">
      <alignment horizontal="left" vertical="center"/>
    </xf>
    <xf numFmtId="0" fontId="25" fillId="0" borderId="14">
      <alignment horizontal="left" vertical="center"/>
    </xf>
    <xf numFmtId="0" fontId="25" fillId="0" borderId="14">
      <alignment horizontal="left" vertical="center"/>
    </xf>
    <xf numFmtId="0" fontId="25" fillId="0" borderId="14">
      <alignment horizontal="left" vertical="center"/>
    </xf>
    <xf numFmtId="0" fontId="28" fillId="0" borderId="19" applyProtection="0">
      <alignment vertical="center"/>
    </xf>
    <xf numFmtId="0" fontId="67" fillId="0" borderId="0">
      <protection locked="0"/>
    </xf>
    <xf numFmtId="3" fontId="31" fillId="0" borderId="0" applyFont="0" applyFill="0" applyBorder="0" applyAlignment="0" applyProtection="0"/>
    <xf numFmtId="0" fontId="28" fillId="0" borderId="19" applyProtection="0">
      <alignment vertical="center"/>
    </xf>
    <xf numFmtId="0" fontId="28" fillId="0" borderId="19" applyProtection="0">
      <alignment vertical="center"/>
    </xf>
    <xf numFmtId="0" fontId="25" fillId="0" borderId="14">
      <alignment horizontal="left" vertical="center"/>
    </xf>
    <xf numFmtId="0" fontId="31" fillId="5" borderId="20" applyProtection="0">
      <alignment vertical="center"/>
    </xf>
    <xf numFmtId="0" fontId="28" fillId="0" borderId="19" applyProtection="0">
      <alignment vertical="center"/>
    </xf>
    <xf numFmtId="0" fontId="31" fillId="5" borderId="20" applyProtection="0">
      <alignment vertical="center"/>
    </xf>
    <xf numFmtId="0" fontId="31" fillId="5" borderId="20" applyProtection="0">
      <alignment vertical="center"/>
    </xf>
    <xf numFmtId="0" fontId="86" fillId="0" borderId="0" applyProtection="0">
      <alignment vertical="center"/>
    </xf>
    <xf numFmtId="0" fontId="25" fillId="0" borderId="14">
      <alignment horizontal="left" vertical="center"/>
    </xf>
    <xf numFmtId="0" fontId="25" fillId="0" borderId="14">
      <alignment horizontal="left" vertical="center"/>
    </xf>
    <xf numFmtId="0" fontId="31" fillId="5" borderId="20" applyProtection="0">
      <alignment vertical="center"/>
    </xf>
    <xf numFmtId="0" fontId="29" fillId="62" borderId="0" applyNumberFormat="0" applyBorder="0" applyAlignment="0" applyProtection="0">
      <alignment vertical="center"/>
    </xf>
    <xf numFmtId="0" fontId="25" fillId="0" borderId="14">
      <alignment horizontal="left" vertical="center"/>
    </xf>
    <xf numFmtId="0" fontId="25" fillId="0" borderId="14">
      <alignment horizontal="left" vertical="center"/>
    </xf>
    <xf numFmtId="0" fontId="25" fillId="0" borderId="14">
      <alignment horizontal="left" vertical="center"/>
    </xf>
    <xf numFmtId="0" fontId="25" fillId="0" borderId="14">
      <alignment horizontal="left" vertical="center"/>
    </xf>
    <xf numFmtId="0" fontId="19" fillId="9" borderId="16" applyProtection="0">
      <alignment vertical="center"/>
    </xf>
    <xf numFmtId="0" fontId="19" fillId="9" borderId="16" applyProtection="0">
      <alignment vertical="center"/>
    </xf>
    <xf numFmtId="0" fontId="87" fillId="0" borderId="3" applyNumberFormat="0" applyFill="0" applyProtection="0">
      <alignment horizontal="center"/>
    </xf>
    <xf numFmtId="0" fontId="25" fillId="0" borderId="14">
      <alignment horizontal="left" vertical="center"/>
    </xf>
    <xf numFmtId="0" fontId="25" fillId="0" borderId="14">
      <alignment horizontal="left" vertical="center"/>
    </xf>
    <xf numFmtId="0" fontId="25" fillId="0" borderId="14">
      <alignment horizontal="left" vertical="center"/>
    </xf>
    <xf numFmtId="0" fontId="25" fillId="0" borderId="14">
      <alignment horizontal="left" vertical="center"/>
    </xf>
    <xf numFmtId="0" fontId="25" fillId="0" borderId="14">
      <alignment horizontal="left" vertical="center"/>
    </xf>
    <xf numFmtId="0" fontId="25" fillId="0" borderId="14">
      <alignment horizontal="left" vertical="center"/>
    </xf>
    <xf numFmtId="0" fontId="28" fillId="0" borderId="19" applyProtection="0">
      <alignment vertical="center"/>
    </xf>
    <xf numFmtId="0" fontId="28" fillId="0" borderId="19" applyProtection="0">
      <alignment vertical="center"/>
    </xf>
    <xf numFmtId="0" fontId="25" fillId="0" borderId="14">
      <alignment horizontal="left" vertical="center"/>
    </xf>
    <xf numFmtId="0" fontId="20" fillId="5" borderId="1" applyNumberFormat="0" applyBorder="0" applyAlignment="0" applyProtection="0"/>
    <xf numFmtId="0" fontId="25" fillId="0" borderId="14">
      <alignment horizontal="left" vertical="center"/>
    </xf>
    <xf numFmtId="0" fontId="25" fillId="0" borderId="14">
      <alignment horizontal="left" vertical="center"/>
    </xf>
    <xf numFmtId="0" fontId="26" fillId="9" borderId="18" applyProtection="0">
      <alignment vertical="center"/>
    </xf>
    <xf numFmtId="0" fontId="25" fillId="0" borderId="14">
      <alignment horizontal="left" vertical="center"/>
    </xf>
    <xf numFmtId="0" fontId="26" fillId="9" borderId="18" applyProtection="0">
      <alignment vertical="center"/>
    </xf>
    <xf numFmtId="0" fontId="72" fillId="0" borderId="10" applyNumberFormat="0" applyFill="0" applyProtection="0">
      <alignment horizontal="left"/>
    </xf>
    <xf numFmtId="0" fontId="25" fillId="0" borderId="14">
      <alignment horizontal="left" vertical="center"/>
    </xf>
    <xf numFmtId="0" fontId="84" fillId="0" borderId="0"/>
    <xf numFmtId="0" fontId="25" fillId="0" borderId="14">
      <alignment horizontal="left" vertical="center"/>
    </xf>
    <xf numFmtId="0" fontId="25" fillId="0" borderId="14">
      <alignment horizontal="left" vertical="center"/>
    </xf>
    <xf numFmtId="49" fontId="31" fillId="0" borderId="0" applyFont="0" applyFill="0" applyBorder="0" applyAlignment="0" applyProtection="0"/>
    <xf numFmtId="0" fontId="25" fillId="0" borderId="14">
      <alignment horizontal="left" vertical="center"/>
    </xf>
    <xf numFmtId="0" fontId="25" fillId="0" borderId="14">
      <alignment horizontal="left" vertical="center"/>
    </xf>
    <xf numFmtId="0" fontId="24" fillId="8" borderId="18" applyNumberFormat="0" applyAlignment="0" applyProtection="0">
      <alignment vertical="center"/>
    </xf>
    <xf numFmtId="0" fontId="31" fillId="5" borderId="20" applyNumberFormat="0" applyFont="0" applyAlignment="0" applyProtection="0">
      <alignment vertical="center"/>
    </xf>
    <xf numFmtId="0" fontId="31" fillId="5" borderId="20" applyNumberFormat="0" applyFont="0" applyAlignment="0" applyProtection="0">
      <alignment vertical="center"/>
    </xf>
    <xf numFmtId="0" fontId="24" fillId="8" borderId="18" applyNumberFormat="0" applyAlignment="0" applyProtection="0">
      <alignment vertical="center"/>
    </xf>
    <xf numFmtId="191" fontId="60" fillId="0" borderId="0"/>
    <xf numFmtId="0" fontId="25" fillId="0" borderId="14">
      <alignment horizontal="left" vertical="center"/>
    </xf>
    <xf numFmtId="0" fontId="25" fillId="0" borderId="14">
      <alignment horizontal="left" vertical="center"/>
    </xf>
    <xf numFmtId="0" fontId="24" fillId="8" borderId="18" applyProtection="0">
      <alignment vertical="center"/>
    </xf>
    <xf numFmtId="0" fontId="24" fillId="8" borderId="18" applyNumberFormat="0" applyAlignment="0" applyProtection="0">
      <alignment vertical="center"/>
    </xf>
    <xf numFmtId="0" fontId="25" fillId="0" borderId="14">
      <alignment horizontal="left" vertical="center"/>
    </xf>
    <xf numFmtId="0" fontId="25" fillId="0" borderId="14">
      <alignment horizontal="left" vertical="center"/>
    </xf>
    <xf numFmtId="0" fontId="28" fillId="0" borderId="19" applyProtection="0">
      <alignment vertical="center"/>
    </xf>
    <xf numFmtId="0" fontId="26" fillId="4" borderId="18" applyNumberFormat="0" applyAlignment="0" applyProtection="0">
      <alignment vertical="center"/>
    </xf>
    <xf numFmtId="0" fontId="28" fillId="0" borderId="19" applyProtection="0">
      <alignment vertical="center"/>
    </xf>
    <xf numFmtId="0" fontId="19" fillId="4" borderId="16" applyNumberFormat="0" applyAlignment="0" applyProtection="0">
      <alignment vertical="center"/>
    </xf>
    <xf numFmtId="0" fontId="19" fillId="4" borderId="16" applyNumberFormat="0" applyAlignment="0" applyProtection="0">
      <alignment vertical="center"/>
    </xf>
    <xf numFmtId="0" fontId="20" fillId="5" borderId="1" applyNumberFormat="0" applyBorder="0" applyAlignment="0" applyProtection="0"/>
    <xf numFmtId="0" fontId="20" fillId="5" borderId="1" applyNumberFormat="0" applyBorder="0" applyAlignment="0" applyProtection="0"/>
    <xf numFmtId="0" fontId="20" fillId="5" borderId="1" applyNumberFormat="0" applyBorder="0" applyAlignment="0" applyProtection="0"/>
    <xf numFmtId="0" fontId="20" fillId="5" borderId="1" applyNumberFormat="0" applyBorder="0" applyAlignment="0" applyProtection="0"/>
    <xf numFmtId="0" fontId="20" fillId="5" borderId="1" applyNumberFormat="0" applyBorder="0" applyAlignment="0" applyProtection="0"/>
    <xf numFmtId="0" fontId="20" fillId="5" borderId="1" applyNumberFormat="0" applyBorder="0" applyAlignment="0" applyProtection="0"/>
    <xf numFmtId="0" fontId="20" fillId="5" borderId="1" applyNumberFormat="0" applyBorder="0" applyAlignment="0" applyProtection="0"/>
    <xf numFmtId="0" fontId="20" fillId="5" borderId="1" applyNumberFormat="0" applyBorder="0" applyAlignment="0" applyProtection="0"/>
    <xf numFmtId="0" fontId="20" fillId="5" borderId="1" applyNumberFormat="0" applyBorder="0" applyAlignment="0" applyProtection="0"/>
    <xf numFmtId="0" fontId="20" fillId="5" borderId="1" applyNumberFormat="0" applyBorder="0" applyAlignment="0" applyProtection="0"/>
    <xf numFmtId="0" fontId="20" fillId="5" borderId="1" applyNumberFormat="0" applyBorder="0" applyAlignment="0" applyProtection="0"/>
    <xf numFmtId="0" fontId="20" fillId="5" borderId="1" applyNumberFormat="0" applyBorder="0" applyAlignment="0" applyProtection="0"/>
    <xf numFmtId="0" fontId="31" fillId="60" borderId="0" applyNumberFormat="0" applyBorder="0" applyAlignment="0" applyProtection="0">
      <alignment vertical="center"/>
    </xf>
    <xf numFmtId="0" fontId="31" fillId="10" borderId="0" applyNumberFormat="0" applyBorder="0" applyAlignment="0" applyProtection="0">
      <alignment vertical="center"/>
    </xf>
    <xf numFmtId="0" fontId="77" fillId="0" borderId="37">
      <alignment horizontal="center"/>
    </xf>
    <xf numFmtId="0" fontId="69" fillId="49" borderId="32" applyProtection="0">
      <alignment vertical="center"/>
    </xf>
    <xf numFmtId="0" fontId="31" fillId="61" borderId="0" applyNumberFormat="0" applyBorder="0" applyAlignment="0" applyProtection="0">
      <alignment vertical="center"/>
    </xf>
    <xf numFmtId="0" fontId="69" fillId="49" borderId="32" applyNumberFormat="0" applyAlignment="0" applyProtection="0">
      <alignment vertical="center"/>
    </xf>
    <xf numFmtId="0" fontId="31" fillId="28" borderId="0" applyNumberFormat="0" applyBorder="0" applyAlignment="0" applyProtection="0">
      <alignment vertical="center"/>
    </xf>
    <xf numFmtId="0" fontId="19" fillId="9" borderId="16" applyProtection="0">
      <alignment vertical="center"/>
    </xf>
    <xf numFmtId="0" fontId="67" fillId="0" borderId="0"/>
    <xf numFmtId="0" fontId="28" fillId="0" borderId="21" applyNumberFormat="0" applyFill="0" applyAlignment="0" applyProtection="0">
      <alignment vertical="center"/>
    </xf>
    <xf numFmtId="0" fontId="26" fillId="4" borderId="18" applyNumberFormat="0" applyAlignment="0" applyProtection="0">
      <alignment vertical="center"/>
    </xf>
    <xf numFmtId="0" fontId="31" fillId="60" borderId="0" applyNumberFormat="0" applyBorder="0" applyAlignment="0" applyProtection="0">
      <alignment vertical="center"/>
    </xf>
    <xf numFmtId="0" fontId="31" fillId="53" borderId="0" applyNumberFormat="0" applyBorder="0" applyAlignment="0" applyProtection="0">
      <alignment vertical="center"/>
    </xf>
    <xf numFmtId="0" fontId="28" fillId="0" borderId="19" applyProtection="0">
      <alignment vertical="center"/>
    </xf>
    <xf numFmtId="0" fontId="28" fillId="0" borderId="19" applyProtection="0">
      <alignment vertical="center"/>
    </xf>
    <xf numFmtId="0" fontId="28" fillId="0" borderId="19" applyProtection="0">
      <alignment vertical="center"/>
    </xf>
    <xf numFmtId="0" fontId="28" fillId="0" borderId="19" applyProtection="0">
      <alignment vertical="center"/>
    </xf>
    <xf numFmtId="0" fontId="28" fillId="0" borderId="21" applyNumberFormat="0" applyFill="0" applyAlignment="0" applyProtection="0">
      <alignment vertical="center"/>
    </xf>
    <xf numFmtId="0" fontId="28" fillId="0" borderId="21" applyNumberFormat="0" applyFill="0" applyAlignment="0" applyProtection="0">
      <alignment vertical="center"/>
    </xf>
    <xf numFmtId="0" fontId="28" fillId="0" borderId="21" applyNumberFormat="0" applyFill="0" applyAlignment="0" applyProtection="0">
      <alignment vertical="center"/>
    </xf>
    <xf numFmtId="0" fontId="31" fillId="5" borderId="20" applyNumberFormat="0" applyFont="0" applyAlignment="0" applyProtection="0">
      <alignment vertical="center"/>
    </xf>
    <xf numFmtId="0" fontId="63" fillId="0" borderId="0"/>
    <xf numFmtId="0" fontId="31" fillId="5" borderId="20" applyNumberFormat="0" applyFont="0" applyAlignment="0" applyProtection="0">
      <alignment vertical="center"/>
    </xf>
    <xf numFmtId="0" fontId="31" fillId="5" borderId="20" applyNumberFormat="0" applyFont="0" applyAlignment="0" applyProtection="0">
      <alignment vertical="center"/>
    </xf>
    <xf numFmtId="0" fontId="31" fillId="5" borderId="20" applyNumberFormat="0" applyFont="0" applyAlignment="0" applyProtection="0">
      <alignment vertical="center"/>
    </xf>
    <xf numFmtId="0" fontId="31" fillId="5" borderId="20" applyNumberFormat="0" applyFont="0" applyAlignment="0" applyProtection="0">
      <alignment vertical="center"/>
    </xf>
    <xf numFmtId="0" fontId="31" fillId="5" borderId="20" applyNumberFormat="0" applyFont="0" applyAlignment="0" applyProtection="0">
      <alignment vertical="center"/>
    </xf>
    <xf numFmtId="0" fontId="31" fillId="5" borderId="20" applyNumberFormat="0" applyFont="0" applyAlignment="0" applyProtection="0">
      <alignment vertical="center"/>
    </xf>
    <xf numFmtId="0" fontId="31" fillId="65" borderId="0" applyNumberFormat="0" applyFont="0" applyBorder="0" applyAlignment="0" applyProtection="0"/>
    <xf numFmtId="0" fontId="24" fillId="8" borderId="18" applyProtection="0">
      <alignment vertical="center"/>
    </xf>
    <xf numFmtId="0" fontId="31" fillId="5" borderId="20" applyNumberFormat="0" applyFont="0" applyAlignment="0" applyProtection="0">
      <alignment vertical="center"/>
    </xf>
    <xf numFmtId="0" fontId="31" fillId="5" borderId="20" applyNumberFormat="0" applyFont="0" applyAlignment="0" applyProtection="0">
      <alignment vertical="center"/>
    </xf>
    <xf numFmtId="0" fontId="31" fillId="28" borderId="0" applyProtection="0">
      <alignment vertical="center"/>
    </xf>
    <xf numFmtId="0" fontId="67" fillId="0" borderId="0"/>
    <xf numFmtId="0" fontId="24" fillId="8" borderId="18" applyProtection="0">
      <alignment vertical="center"/>
    </xf>
    <xf numFmtId="0" fontId="28" fillId="0" borderId="21" applyNumberFormat="0" applyFill="0" applyAlignment="0" applyProtection="0">
      <alignment vertical="center"/>
    </xf>
    <xf numFmtId="0" fontId="28" fillId="0" borderId="21" applyNumberFormat="0" applyFill="0" applyAlignment="0" applyProtection="0">
      <alignment vertical="center"/>
    </xf>
    <xf numFmtId="0" fontId="28" fillId="0" borderId="21" applyNumberFormat="0" applyFill="0" applyAlignment="0" applyProtection="0">
      <alignment vertical="center"/>
    </xf>
    <xf numFmtId="0" fontId="19" fillId="9" borderId="16" applyProtection="0">
      <alignment vertical="center"/>
    </xf>
    <xf numFmtId="0" fontId="28" fillId="0" borderId="21" applyNumberFormat="0" applyFill="0" applyAlignment="0" applyProtection="0">
      <alignment vertical="center"/>
    </xf>
    <xf numFmtId="0" fontId="19" fillId="9" borderId="16" applyProtection="0">
      <alignment vertical="center"/>
    </xf>
    <xf numFmtId="0" fontId="28" fillId="0" borderId="21" applyNumberFormat="0" applyFill="0" applyAlignment="0" applyProtection="0">
      <alignment vertical="center"/>
    </xf>
    <xf numFmtId="0" fontId="31" fillId="5" borderId="20" applyNumberFormat="0" applyFont="0" applyAlignment="0" applyProtection="0">
      <alignment vertical="center"/>
    </xf>
    <xf numFmtId="0" fontId="31" fillId="5" borderId="20" applyNumberFormat="0" applyFont="0" applyAlignment="0" applyProtection="0">
      <alignment vertical="center"/>
    </xf>
    <xf numFmtId="0" fontId="31" fillId="28" borderId="0" applyNumberFormat="0" applyBorder="0" applyAlignment="0" applyProtection="0">
      <alignment vertical="center"/>
    </xf>
    <xf numFmtId="0" fontId="28" fillId="0" borderId="21" applyNumberFormat="0" applyFill="0" applyAlignment="0" applyProtection="0">
      <alignment vertical="center"/>
    </xf>
    <xf numFmtId="0" fontId="28" fillId="0" borderId="21" applyNumberFormat="0" applyFill="0" applyAlignment="0" applyProtection="0">
      <alignment vertical="center"/>
    </xf>
    <xf numFmtId="0" fontId="24" fillId="8" borderId="18" applyProtection="0">
      <alignment vertical="center"/>
    </xf>
    <xf numFmtId="0" fontId="31" fillId="5" borderId="20" applyNumberFormat="0" applyFont="0" applyAlignment="0" applyProtection="0">
      <alignment vertical="center"/>
    </xf>
    <xf numFmtId="0" fontId="31" fillId="5" borderId="20" applyNumberFormat="0" applyFont="0" applyAlignment="0" applyProtection="0">
      <alignment vertical="center"/>
    </xf>
    <xf numFmtId="0" fontId="28" fillId="0" borderId="21" applyNumberFormat="0" applyFill="0" applyAlignment="0" applyProtection="0">
      <alignment vertical="center"/>
    </xf>
    <xf numFmtId="0" fontId="28" fillId="0" borderId="21" applyNumberFormat="0" applyFill="0" applyAlignment="0" applyProtection="0">
      <alignment vertical="center"/>
    </xf>
    <xf numFmtId="0" fontId="24" fillId="8" borderId="18" applyProtection="0">
      <alignment vertical="center"/>
    </xf>
    <xf numFmtId="0" fontId="24" fillId="8" borderId="18" applyProtection="0">
      <alignment vertical="center"/>
    </xf>
    <xf numFmtId="0" fontId="31" fillId="5" borderId="20" applyNumberFormat="0" applyFont="0" applyAlignment="0" applyProtection="0">
      <alignment vertical="center"/>
    </xf>
    <xf numFmtId="0" fontId="31" fillId="5" borderId="20" applyNumberFormat="0" applyFont="0" applyAlignment="0" applyProtection="0">
      <alignment vertical="center"/>
    </xf>
    <xf numFmtId="0" fontId="24" fillId="8" borderId="18" applyProtection="0">
      <alignment vertical="center"/>
    </xf>
    <xf numFmtId="0" fontId="24" fillId="8" borderId="18" applyProtection="0">
      <alignment vertical="center"/>
    </xf>
    <xf numFmtId="0" fontId="31" fillId="5" borderId="20" applyNumberFormat="0" applyFont="0" applyAlignment="0" applyProtection="0">
      <alignment vertical="center"/>
    </xf>
    <xf numFmtId="0" fontId="31" fillId="5" borderId="20" applyNumberFormat="0" applyFont="0" applyAlignment="0" applyProtection="0">
      <alignment vertical="center"/>
    </xf>
    <xf numFmtId="0" fontId="26" fillId="9" borderId="18" applyProtection="0">
      <alignment vertical="center"/>
    </xf>
    <xf numFmtId="0" fontId="28" fillId="0" borderId="21" applyNumberFormat="0" applyFill="0" applyAlignment="0" applyProtection="0">
      <alignment vertical="center"/>
    </xf>
    <xf numFmtId="0" fontId="28" fillId="0" borderId="21" applyNumberFormat="0" applyFill="0" applyAlignment="0" applyProtection="0">
      <alignment vertical="center"/>
    </xf>
    <xf numFmtId="0" fontId="67" fillId="0" borderId="0"/>
    <xf numFmtId="0" fontId="24" fillId="8" borderId="18" applyProtection="0">
      <alignment vertical="center"/>
    </xf>
    <xf numFmtId="0" fontId="24" fillId="8" borderId="18" applyProtection="0">
      <alignment vertical="center"/>
    </xf>
    <xf numFmtId="0" fontId="28" fillId="0" borderId="21" applyNumberFormat="0" applyFill="0" applyAlignment="0" applyProtection="0">
      <alignment vertical="center"/>
    </xf>
    <xf numFmtId="0" fontId="28" fillId="0" borderId="21" applyNumberFormat="0" applyFill="0" applyAlignment="0" applyProtection="0">
      <alignment vertical="center"/>
    </xf>
    <xf numFmtId="0" fontId="24" fillId="8" borderId="18" applyProtection="0">
      <alignment vertical="center"/>
    </xf>
    <xf numFmtId="0" fontId="24" fillId="8" borderId="18" applyProtection="0">
      <alignment vertical="center"/>
    </xf>
    <xf numFmtId="0" fontId="28" fillId="0" borderId="21" applyNumberFormat="0" applyFill="0" applyAlignment="0" applyProtection="0">
      <alignment vertical="center"/>
    </xf>
    <xf numFmtId="0" fontId="19" fillId="4" borderId="16" applyNumberFormat="0" applyAlignment="0" applyProtection="0">
      <alignment vertical="center"/>
    </xf>
    <xf numFmtId="0" fontId="28" fillId="0" borderId="21" applyNumberFormat="0" applyFill="0" applyAlignment="0" applyProtection="0">
      <alignment vertical="center"/>
    </xf>
    <xf numFmtId="0" fontId="19" fillId="4" borderId="16" applyNumberFormat="0" applyAlignment="0" applyProtection="0">
      <alignment vertical="center"/>
    </xf>
    <xf numFmtId="0" fontId="28" fillId="0" borderId="21" applyNumberFormat="0" applyFill="0" applyAlignment="0" applyProtection="0">
      <alignment vertical="center"/>
    </xf>
    <xf numFmtId="0" fontId="19" fillId="4" borderId="16" applyNumberFormat="0" applyAlignment="0" applyProtection="0">
      <alignment vertical="center"/>
    </xf>
    <xf numFmtId="0" fontId="28" fillId="0" borderId="21" applyNumberFormat="0" applyFill="0" applyAlignment="0" applyProtection="0">
      <alignment vertical="center"/>
    </xf>
    <xf numFmtId="0" fontId="28" fillId="0" borderId="21" applyNumberFormat="0" applyFill="0" applyAlignment="0" applyProtection="0">
      <alignment vertical="center"/>
    </xf>
    <xf numFmtId="0" fontId="28" fillId="0" borderId="21" applyNumberFormat="0" applyFill="0" applyAlignment="0" applyProtection="0">
      <alignment vertical="center"/>
    </xf>
    <xf numFmtId="0" fontId="28" fillId="0" borderId="21" applyNumberFormat="0" applyFill="0" applyAlignment="0" applyProtection="0">
      <alignment vertical="center"/>
    </xf>
    <xf numFmtId="0" fontId="28" fillId="0" borderId="21" applyNumberFormat="0" applyFill="0" applyAlignment="0" applyProtection="0">
      <alignment vertical="center"/>
    </xf>
    <xf numFmtId="0" fontId="28" fillId="0" borderId="21" applyNumberFormat="0" applyFill="0" applyAlignment="0" applyProtection="0">
      <alignment vertical="center"/>
    </xf>
    <xf numFmtId="0" fontId="47" fillId="0" borderId="0"/>
    <xf numFmtId="0" fontId="28" fillId="0" borderId="21" applyNumberFormat="0" applyFill="0" applyAlignment="0" applyProtection="0">
      <alignment vertical="center"/>
    </xf>
    <xf numFmtId="0" fontId="28" fillId="0" borderId="21" applyNumberFormat="0" applyFill="0" applyAlignment="0" applyProtection="0">
      <alignment vertical="center"/>
    </xf>
    <xf numFmtId="0" fontId="28" fillId="0" borderId="21" applyNumberFormat="0" applyFill="0" applyAlignment="0" applyProtection="0">
      <alignment vertical="center"/>
    </xf>
    <xf numFmtId="0" fontId="28" fillId="0" borderId="21" applyNumberFormat="0" applyFill="0" applyAlignment="0" applyProtection="0">
      <alignment vertical="center"/>
    </xf>
    <xf numFmtId="0" fontId="26" fillId="4" borderId="18" applyNumberFormat="0" applyAlignment="0" applyProtection="0">
      <alignment vertical="center"/>
    </xf>
    <xf numFmtId="0" fontId="26" fillId="4" borderId="18" applyNumberFormat="0" applyAlignment="0" applyProtection="0">
      <alignment vertical="center"/>
    </xf>
    <xf numFmtId="0" fontId="28" fillId="0" borderId="21" applyNumberFormat="0" applyFill="0" applyAlignment="0" applyProtection="0">
      <alignment vertical="center"/>
    </xf>
    <xf numFmtId="0" fontId="56" fillId="63" borderId="0" applyNumberFormat="0" applyBorder="0" applyAlignment="0" applyProtection="0"/>
    <xf numFmtId="0" fontId="28" fillId="0" borderId="21" applyNumberFormat="0" applyFill="0" applyAlignment="0" applyProtection="0">
      <alignment vertical="center"/>
    </xf>
    <xf numFmtId="0" fontId="28" fillId="0" borderId="21" applyNumberFormat="0" applyFill="0" applyAlignment="0" applyProtection="0">
      <alignment vertical="center"/>
    </xf>
    <xf numFmtId="0" fontId="28" fillId="0" borderId="21" applyNumberFormat="0" applyFill="0" applyAlignment="0" applyProtection="0">
      <alignment vertical="center"/>
    </xf>
    <xf numFmtId="0" fontId="28" fillId="0" borderId="21" applyNumberFormat="0" applyFill="0" applyAlignment="0" applyProtection="0">
      <alignment vertical="center"/>
    </xf>
    <xf numFmtId="0" fontId="28" fillId="0" borderId="21" applyNumberFormat="0" applyFill="0" applyAlignment="0" applyProtection="0">
      <alignment vertical="center"/>
    </xf>
    <xf numFmtId="0" fontId="28" fillId="0" borderId="21" applyNumberFormat="0" applyFill="0" applyAlignment="0" applyProtection="0">
      <alignment vertical="center"/>
    </xf>
    <xf numFmtId="0" fontId="28" fillId="0" borderId="21" applyNumberFormat="0" applyFill="0" applyAlignment="0" applyProtection="0">
      <alignment vertical="center"/>
    </xf>
    <xf numFmtId="0" fontId="28" fillId="0" borderId="21" applyNumberFormat="0" applyFill="0" applyAlignment="0" applyProtection="0">
      <alignment vertical="center"/>
    </xf>
    <xf numFmtId="0" fontId="28" fillId="0" borderId="21" applyNumberFormat="0" applyFill="0" applyAlignment="0" applyProtection="0">
      <alignment vertical="center"/>
    </xf>
    <xf numFmtId="0" fontId="28" fillId="0" borderId="21" applyNumberFormat="0" applyFill="0" applyAlignment="0" applyProtection="0">
      <alignment vertical="center"/>
    </xf>
    <xf numFmtId="0" fontId="26" fillId="4" borderId="18" applyNumberFormat="0" applyAlignment="0" applyProtection="0">
      <alignment vertical="center"/>
    </xf>
    <xf numFmtId="0" fontId="26" fillId="4" borderId="18" applyNumberFormat="0" applyAlignment="0" applyProtection="0">
      <alignment vertical="center"/>
    </xf>
    <xf numFmtId="0" fontId="28" fillId="0" borderId="21" applyNumberFormat="0" applyFill="0" applyAlignment="0" applyProtection="0">
      <alignment vertical="center"/>
    </xf>
    <xf numFmtId="0" fontId="56" fillId="43" borderId="0" applyNumberFormat="0" applyBorder="0" applyAlignment="0" applyProtection="0"/>
    <xf numFmtId="0" fontId="26" fillId="4" borderId="18" applyNumberFormat="0" applyAlignment="0" applyProtection="0">
      <alignment vertical="center"/>
    </xf>
    <xf numFmtId="0" fontId="26" fillId="4" borderId="18" applyNumberFormat="0" applyAlignment="0" applyProtection="0">
      <alignment vertical="center"/>
    </xf>
    <xf numFmtId="0" fontId="26" fillId="4" borderId="18" applyNumberFormat="0" applyAlignment="0" applyProtection="0">
      <alignment vertical="center"/>
    </xf>
    <xf numFmtId="0" fontId="26" fillId="4" borderId="18" applyNumberFormat="0" applyAlignment="0" applyProtection="0">
      <alignment vertical="center"/>
    </xf>
    <xf numFmtId="0" fontId="26" fillId="4" borderId="18" applyNumberFormat="0" applyAlignment="0" applyProtection="0">
      <alignment vertical="center"/>
    </xf>
    <xf numFmtId="0" fontId="26" fillId="4" borderId="18" applyNumberFormat="0" applyAlignment="0" applyProtection="0">
      <alignment vertical="center"/>
    </xf>
    <xf numFmtId="0" fontId="28" fillId="0" borderId="21" applyNumberFormat="0" applyFill="0" applyAlignment="0" applyProtection="0">
      <alignment vertical="center"/>
    </xf>
    <xf numFmtId="0" fontId="26" fillId="4" borderId="18" applyNumberFormat="0" applyAlignment="0" applyProtection="0">
      <alignment vertical="center"/>
    </xf>
    <xf numFmtId="0" fontId="26" fillId="4" borderId="18" applyNumberFormat="0" applyAlignment="0" applyProtection="0">
      <alignment vertical="center"/>
    </xf>
    <xf numFmtId="0" fontId="28" fillId="0" borderId="21" applyNumberFormat="0" applyFill="0" applyAlignment="0" applyProtection="0">
      <alignment vertical="center"/>
    </xf>
    <xf numFmtId="0" fontId="19" fillId="9" borderId="16" applyProtection="0">
      <alignment vertical="center"/>
    </xf>
    <xf numFmtId="0" fontId="26" fillId="4" borderId="18" applyNumberFormat="0" applyAlignment="0" applyProtection="0">
      <alignment vertical="center"/>
    </xf>
    <xf numFmtId="0" fontId="26" fillId="4" borderId="18" applyNumberFormat="0" applyAlignment="0" applyProtection="0">
      <alignment vertical="center"/>
    </xf>
    <xf numFmtId="0" fontId="28" fillId="0" borderId="21" applyNumberFormat="0" applyFill="0" applyAlignment="0" applyProtection="0">
      <alignment vertical="center"/>
    </xf>
    <xf numFmtId="0" fontId="31" fillId="5" borderId="20" applyNumberFormat="0" applyFont="0" applyAlignment="0" applyProtection="0">
      <alignment vertical="center"/>
    </xf>
    <xf numFmtId="0" fontId="19" fillId="9" borderId="16" applyProtection="0">
      <alignment vertical="center"/>
    </xf>
    <xf numFmtId="0" fontId="28" fillId="0" borderId="21" applyNumberFormat="0" applyFill="0" applyAlignment="0" applyProtection="0">
      <alignment vertical="center"/>
    </xf>
    <xf numFmtId="0" fontId="26" fillId="4" borderId="18" applyNumberFormat="0" applyAlignment="0" applyProtection="0">
      <alignment vertical="center"/>
    </xf>
    <xf numFmtId="0" fontId="31" fillId="5" borderId="20" applyNumberFormat="0" applyFont="0" applyAlignment="0" applyProtection="0">
      <alignment vertical="center"/>
    </xf>
    <xf numFmtId="0" fontId="31" fillId="5" borderId="20" applyNumberFormat="0" applyFont="0" applyAlignment="0" applyProtection="0">
      <alignment vertical="center"/>
    </xf>
    <xf numFmtId="0" fontId="28" fillId="0" borderId="21" applyNumberFormat="0" applyFill="0" applyAlignment="0" applyProtection="0">
      <alignment vertical="center"/>
    </xf>
    <xf numFmtId="0" fontId="24" fillId="8" borderId="18" applyProtection="0">
      <alignment vertical="center"/>
    </xf>
    <xf numFmtId="0" fontId="24" fillId="8" borderId="18" applyProtection="0">
      <alignment vertical="center"/>
    </xf>
    <xf numFmtId="0" fontId="26" fillId="4" borderId="18" applyNumberFormat="0" applyAlignment="0" applyProtection="0">
      <alignment vertical="center"/>
    </xf>
    <xf numFmtId="0" fontId="31" fillId="5" borderId="20" applyNumberFormat="0" applyFont="0" applyAlignment="0" applyProtection="0">
      <alignment vertical="center"/>
    </xf>
    <xf numFmtId="0" fontId="31" fillId="5" borderId="20" applyNumberFormat="0" applyFont="0" applyAlignment="0" applyProtection="0">
      <alignment vertical="center"/>
    </xf>
    <xf numFmtId="0" fontId="26" fillId="4" borderId="18" applyNumberFormat="0" applyAlignment="0" applyProtection="0">
      <alignment vertical="center"/>
    </xf>
    <xf numFmtId="0" fontId="31" fillId="5" borderId="20" applyNumberFormat="0" applyFont="0" applyAlignment="0" applyProtection="0">
      <alignment vertical="center"/>
    </xf>
    <xf numFmtId="0" fontId="31" fillId="5" borderId="20" applyNumberFormat="0" applyFont="0" applyAlignment="0" applyProtection="0">
      <alignment vertical="center"/>
    </xf>
    <xf numFmtId="0" fontId="19" fillId="4" borderId="16" applyNumberFormat="0" applyAlignment="0" applyProtection="0">
      <alignment vertical="center"/>
    </xf>
    <xf numFmtId="0" fontId="19" fillId="4" borderId="16" applyNumberFormat="0" applyAlignment="0" applyProtection="0">
      <alignment vertical="center"/>
    </xf>
    <xf numFmtId="0" fontId="28" fillId="0" borderId="21" applyNumberFormat="0" applyFill="0" applyAlignment="0" applyProtection="0">
      <alignment vertical="center"/>
    </xf>
    <xf numFmtId="0" fontId="19" fillId="4" borderId="16" applyNumberFormat="0" applyAlignment="0" applyProtection="0">
      <alignment vertical="center"/>
    </xf>
    <xf numFmtId="0" fontId="19" fillId="4" borderId="16" applyNumberFormat="0" applyAlignment="0" applyProtection="0">
      <alignment vertical="center"/>
    </xf>
    <xf numFmtId="0" fontId="28" fillId="0" borderId="21" applyNumberFormat="0" applyFill="0" applyAlignment="0" applyProtection="0">
      <alignment vertical="center"/>
    </xf>
    <xf numFmtId="40" fontId="31" fillId="0" borderId="0" applyFont="0" applyFill="0" applyBorder="0" applyAlignment="0" applyProtection="0"/>
    <xf numFmtId="0" fontId="19" fillId="4" borderId="16" applyNumberFormat="0" applyAlignment="0" applyProtection="0">
      <alignment vertical="center"/>
    </xf>
    <xf numFmtId="0" fontId="28" fillId="0" borderId="21" applyNumberFormat="0" applyFill="0" applyAlignment="0" applyProtection="0">
      <alignment vertical="center"/>
    </xf>
    <xf numFmtId="0" fontId="19" fillId="4" borderId="16" applyNumberFormat="0" applyAlignment="0" applyProtection="0">
      <alignment vertical="center"/>
    </xf>
    <xf numFmtId="0" fontId="28" fillId="0" borderId="21" applyNumberFormat="0" applyFill="0" applyAlignment="0" applyProtection="0">
      <alignment vertical="center"/>
    </xf>
    <xf numFmtId="0" fontId="19" fillId="4" borderId="16" applyNumberFormat="0" applyAlignment="0" applyProtection="0">
      <alignment vertical="center"/>
    </xf>
    <xf numFmtId="0" fontId="28" fillId="0" borderId="21" applyNumberFormat="0" applyFill="0" applyAlignment="0" applyProtection="0">
      <alignment vertical="center"/>
    </xf>
    <xf numFmtId="0" fontId="28" fillId="0" borderId="21" applyNumberFormat="0" applyFill="0" applyAlignment="0" applyProtection="0">
      <alignment vertical="center"/>
    </xf>
    <xf numFmtId="0" fontId="28" fillId="0" borderId="21" applyNumberFormat="0" applyFill="0" applyAlignment="0" applyProtection="0">
      <alignment vertical="center"/>
    </xf>
    <xf numFmtId="0" fontId="28" fillId="0" borderId="21" applyNumberFormat="0" applyFill="0" applyAlignment="0" applyProtection="0">
      <alignment vertical="center"/>
    </xf>
    <xf numFmtId="0" fontId="28" fillId="0" borderId="21" applyNumberFormat="0" applyFill="0" applyAlignment="0" applyProtection="0">
      <alignment vertical="center"/>
    </xf>
    <xf numFmtId="0" fontId="28" fillId="0" borderId="21" applyNumberFormat="0" applyFill="0" applyAlignment="0" applyProtection="0">
      <alignment vertical="center"/>
    </xf>
    <xf numFmtId="0" fontId="28" fillId="0" borderId="21" applyNumberFormat="0" applyFill="0" applyAlignment="0" applyProtection="0">
      <alignment vertical="center"/>
    </xf>
    <xf numFmtId="0" fontId="28" fillId="0" borderId="21" applyNumberFormat="0" applyFill="0" applyAlignment="0" applyProtection="0">
      <alignment vertical="center"/>
    </xf>
    <xf numFmtId="0" fontId="28" fillId="0" borderId="21" applyNumberFormat="0" applyFill="0" applyAlignment="0" applyProtection="0">
      <alignment vertical="center"/>
    </xf>
    <xf numFmtId="0" fontId="28" fillId="0" borderId="21" applyNumberFormat="0" applyFill="0" applyAlignment="0" applyProtection="0">
      <alignment vertical="center"/>
    </xf>
    <xf numFmtId="0" fontId="28" fillId="0" borderId="21" applyNumberFormat="0" applyFill="0" applyAlignment="0" applyProtection="0">
      <alignment vertical="center"/>
    </xf>
    <xf numFmtId="0" fontId="28" fillId="0" borderId="21" applyNumberFormat="0" applyFill="0" applyAlignment="0" applyProtection="0">
      <alignment vertical="center"/>
    </xf>
    <xf numFmtId="0" fontId="28" fillId="0" borderId="21" applyNumberFormat="0" applyFill="0" applyAlignment="0" applyProtection="0">
      <alignment vertical="center"/>
    </xf>
    <xf numFmtId="0" fontId="28" fillId="0" borderId="21" applyNumberFormat="0" applyFill="0" applyAlignment="0" applyProtection="0">
      <alignment vertical="center"/>
    </xf>
    <xf numFmtId="0" fontId="28" fillId="0" borderId="21" applyNumberFormat="0" applyFill="0" applyAlignment="0" applyProtection="0">
      <alignment vertical="center"/>
    </xf>
    <xf numFmtId="0" fontId="28" fillId="0" borderId="21" applyNumberFormat="0" applyFill="0" applyAlignment="0" applyProtection="0">
      <alignment vertical="center"/>
    </xf>
    <xf numFmtId="0" fontId="28" fillId="0" borderId="21" applyNumberFormat="0" applyFill="0" applyAlignment="0" applyProtection="0">
      <alignment vertical="center"/>
    </xf>
    <xf numFmtId="0" fontId="28" fillId="0" borderId="21" applyNumberFormat="0" applyFill="0" applyAlignment="0" applyProtection="0">
      <alignment vertical="center"/>
    </xf>
    <xf numFmtId="0" fontId="28" fillId="0" borderId="21" applyNumberFormat="0" applyFill="0" applyAlignment="0" applyProtection="0">
      <alignment vertical="center"/>
    </xf>
    <xf numFmtId="0" fontId="28" fillId="0" borderId="21" applyNumberFormat="0" applyFill="0" applyAlignment="0" applyProtection="0">
      <alignment vertical="center"/>
    </xf>
    <xf numFmtId="0" fontId="31" fillId="0" borderId="0" applyProtection="0"/>
    <xf numFmtId="0" fontId="28" fillId="0" borderId="21" applyNumberFormat="0" applyFill="0" applyAlignment="0" applyProtection="0">
      <alignment vertical="center"/>
    </xf>
    <xf numFmtId="0" fontId="19" fillId="4" borderId="16" applyNumberFormat="0" applyAlignment="0" applyProtection="0">
      <alignment vertical="center"/>
    </xf>
    <xf numFmtId="0" fontId="28" fillId="0" borderId="21" applyNumberFormat="0" applyFill="0" applyAlignment="0" applyProtection="0">
      <alignment vertical="center"/>
    </xf>
    <xf numFmtId="0" fontId="26" fillId="4" borderId="18" applyNumberFormat="0" applyAlignment="0" applyProtection="0">
      <alignment vertical="center"/>
    </xf>
    <xf numFmtId="0" fontId="28" fillId="0" borderId="21" applyNumberFormat="0" applyFill="0" applyAlignment="0" applyProtection="0">
      <alignment vertical="center"/>
    </xf>
    <xf numFmtId="0" fontId="26" fillId="4" borderId="18" applyNumberFormat="0" applyAlignment="0" applyProtection="0">
      <alignment vertical="center"/>
    </xf>
    <xf numFmtId="0" fontId="28" fillId="0" borderId="21" applyNumberFormat="0" applyFill="0" applyAlignment="0" applyProtection="0">
      <alignment vertical="center"/>
    </xf>
    <xf numFmtId="0" fontId="26" fillId="4" borderId="18" applyNumberFormat="0" applyAlignment="0" applyProtection="0">
      <alignment vertical="center"/>
    </xf>
    <xf numFmtId="0" fontId="25" fillId="0" borderId="14">
      <alignment horizontal="left" vertical="center"/>
    </xf>
    <xf numFmtId="0" fontId="25" fillId="0" borderId="14">
      <alignment horizontal="left" vertical="center"/>
    </xf>
    <xf numFmtId="0" fontId="25" fillId="0" borderId="14">
      <alignment horizontal="left" vertical="center"/>
    </xf>
    <xf numFmtId="0" fontId="25" fillId="0" borderId="14">
      <alignment horizontal="left" vertical="center"/>
    </xf>
    <xf numFmtId="0" fontId="25" fillId="0" borderId="14">
      <alignment horizontal="left" vertical="center"/>
    </xf>
    <xf numFmtId="0" fontId="28" fillId="0" borderId="21" applyNumberFormat="0" applyFill="0" applyAlignment="0" applyProtection="0">
      <alignment vertical="center"/>
    </xf>
    <xf numFmtId="0" fontId="28" fillId="0" borderId="21" applyNumberFormat="0" applyFill="0" applyAlignment="0" applyProtection="0">
      <alignment vertical="center"/>
    </xf>
    <xf numFmtId="0" fontId="31" fillId="5" borderId="20" applyNumberFormat="0" applyFont="0" applyAlignment="0" applyProtection="0">
      <alignment vertical="center"/>
    </xf>
    <xf numFmtId="0" fontId="31" fillId="5" borderId="20" applyNumberFormat="0" applyFont="0" applyAlignment="0" applyProtection="0">
      <alignment vertical="center"/>
    </xf>
    <xf numFmtId="0" fontId="25" fillId="0" borderId="14">
      <alignment horizontal="left" vertical="center"/>
    </xf>
    <xf numFmtId="0" fontId="31" fillId="5" borderId="20" applyNumberFormat="0" applyFont="0" applyAlignment="0" applyProtection="0">
      <alignment vertical="center"/>
    </xf>
    <xf numFmtId="0" fontId="31" fillId="5" borderId="20" applyNumberFormat="0" applyFont="0" applyAlignment="0" applyProtection="0">
      <alignment vertical="center"/>
    </xf>
    <xf numFmtId="0" fontId="25" fillId="0" borderId="14">
      <alignment horizontal="left" vertical="center"/>
    </xf>
    <xf numFmtId="0" fontId="28" fillId="0" borderId="21" applyNumberFormat="0" applyFill="0" applyAlignment="0" applyProtection="0">
      <alignment vertical="center"/>
    </xf>
    <xf numFmtId="0" fontId="28" fillId="0" borderId="21" applyNumberFormat="0" applyFill="0" applyAlignment="0" applyProtection="0">
      <alignment vertical="center"/>
    </xf>
    <xf numFmtId="0" fontId="31" fillId="5" borderId="20" applyNumberFormat="0" applyFont="0" applyAlignment="0" applyProtection="0">
      <alignment vertical="center"/>
    </xf>
    <xf numFmtId="0" fontId="31" fillId="5" borderId="20" applyNumberFormat="0" applyFont="0" applyAlignment="0" applyProtection="0">
      <alignment vertical="center"/>
    </xf>
    <xf numFmtId="0" fontId="28" fillId="0" borderId="21" applyNumberFormat="0" applyFill="0" applyAlignment="0" applyProtection="0">
      <alignment vertical="center"/>
    </xf>
    <xf numFmtId="0" fontId="28" fillId="0" borderId="21" applyNumberFormat="0" applyFill="0" applyAlignment="0" applyProtection="0">
      <alignment vertical="center"/>
    </xf>
    <xf numFmtId="0" fontId="31" fillId="5" borderId="20" applyNumberFormat="0" applyFont="0" applyAlignment="0" applyProtection="0">
      <alignment vertical="center"/>
    </xf>
    <xf numFmtId="0" fontId="31" fillId="5" borderId="20" applyNumberFormat="0" applyFont="0" applyAlignment="0" applyProtection="0">
      <alignment vertical="center"/>
    </xf>
    <xf numFmtId="0" fontId="28" fillId="0" borderId="21" applyNumberFormat="0" applyFill="0" applyAlignment="0" applyProtection="0">
      <alignment vertical="center"/>
    </xf>
    <xf numFmtId="0" fontId="28" fillId="0" borderId="21" applyNumberFormat="0" applyFill="0" applyAlignment="0" applyProtection="0">
      <alignment vertical="center"/>
    </xf>
    <xf numFmtId="0" fontId="31" fillId="5" borderId="20" applyNumberFormat="0" applyFont="0" applyAlignment="0" applyProtection="0">
      <alignment vertical="center"/>
    </xf>
    <xf numFmtId="0" fontId="31" fillId="5" borderId="20" applyNumberFormat="0" applyFont="0" applyAlignment="0" applyProtection="0">
      <alignment vertical="center"/>
    </xf>
    <xf numFmtId="0" fontId="28" fillId="0" borderId="21" applyNumberFormat="0" applyFill="0" applyAlignment="0" applyProtection="0">
      <alignment vertical="center"/>
    </xf>
    <xf numFmtId="0" fontId="28" fillId="0" borderId="21" applyNumberFormat="0" applyFill="0" applyAlignment="0" applyProtection="0">
      <alignment vertical="center"/>
    </xf>
    <xf numFmtId="0" fontId="31" fillId="5" borderId="20" applyNumberFormat="0" applyFont="0" applyAlignment="0" applyProtection="0">
      <alignment vertical="center"/>
    </xf>
    <xf numFmtId="0" fontId="31" fillId="5" borderId="20" applyNumberFormat="0" applyFont="0" applyAlignment="0" applyProtection="0">
      <alignment vertical="center"/>
    </xf>
    <xf numFmtId="0" fontId="28" fillId="0" borderId="21" applyNumberFormat="0" applyFill="0" applyAlignment="0" applyProtection="0">
      <alignment vertical="center"/>
    </xf>
    <xf numFmtId="0" fontId="28" fillId="0" borderId="21" applyNumberFormat="0" applyFill="0" applyAlignment="0" applyProtection="0">
      <alignment vertical="center"/>
    </xf>
    <xf numFmtId="0" fontId="56" fillId="66" borderId="0" applyNumberFormat="0" applyBorder="0" applyAlignment="0" applyProtection="0"/>
    <xf numFmtId="0" fontId="28" fillId="0" borderId="21" applyNumberFormat="0" applyFill="0" applyAlignment="0" applyProtection="0">
      <alignment vertical="center"/>
    </xf>
    <xf numFmtId="0" fontId="26" fillId="9" borderId="18" applyProtection="0">
      <alignment vertical="center"/>
    </xf>
    <xf numFmtId="0" fontId="26" fillId="9" borderId="18" applyProtection="0">
      <alignment vertical="center"/>
    </xf>
    <xf numFmtId="0" fontId="26" fillId="9" borderId="18" applyProtection="0">
      <alignment vertical="center"/>
    </xf>
    <xf numFmtId="0" fontId="26" fillId="9" borderId="18" applyProtection="0">
      <alignment vertical="center"/>
    </xf>
    <xf numFmtId="0" fontId="19" fillId="9" borderId="16" applyProtection="0">
      <alignment vertical="center"/>
    </xf>
    <xf numFmtId="0" fontId="25" fillId="0" borderId="14">
      <alignment horizontal="left" vertical="center"/>
    </xf>
    <xf numFmtId="0" fontId="25" fillId="0" borderId="14">
      <alignment horizontal="left" vertical="center"/>
    </xf>
    <xf numFmtId="0" fontId="26" fillId="4" borderId="18" applyNumberFormat="0" applyAlignment="0" applyProtection="0">
      <alignment vertical="center"/>
    </xf>
    <xf numFmtId="0" fontId="26" fillId="4" borderId="18" applyNumberFormat="0" applyAlignment="0" applyProtection="0">
      <alignment vertical="center"/>
    </xf>
    <xf numFmtId="0" fontId="66" fillId="0" borderId="0" applyProtection="0">
      <alignment vertical="center"/>
    </xf>
    <xf numFmtId="43" fontId="31" fillId="0" borderId="0" applyFont="0" applyFill="0" applyBorder="0" applyAlignment="0" applyProtection="0">
      <alignment vertical="center"/>
    </xf>
    <xf numFmtId="0" fontId="19" fillId="9" borderId="16" applyProtection="0">
      <alignment vertical="center"/>
    </xf>
    <xf numFmtId="0" fontId="25" fillId="0" borderId="14">
      <alignment horizontal="left" vertical="center"/>
    </xf>
    <xf numFmtId="0" fontId="25" fillId="0" borderId="14">
      <alignment horizontal="left" vertical="center"/>
    </xf>
    <xf numFmtId="0" fontId="26" fillId="4" borderId="18" applyNumberFormat="0" applyAlignment="0" applyProtection="0">
      <alignment vertical="center"/>
    </xf>
    <xf numFmtId="0" fontId="26" fillId="4" borderId="18" applyNumberFormat="0" applyAlignment="0" applyProtection="0">
      <alignment vertical="center"/>
    </xf>
    <xf numFmtId="0" fontId="71" fillId="0" borderId="0" applyNumberFormat="0" applyFill="0" applyBorder="0" applyAlignment="0" applyProtection="0">
      <alignment vertical="center"/>
    </xf>
    <xf numFmtId="43" fontId="47" fillId="0" borderId="0" applyFont="0" applyFill="0" applyBorder="0" applyAlignment="0" applyProtection="0">
      <alignment vertical="center"/>
    </xf>
    <xf numFmtId="0" fontId="26" fillId="9" borderId="18" applyProtection="0">
      <alignment vertical="center"/>
    </xf>
    <xf numFmtId="0" fontId="26" fillId="9" borderId="18" applyProtection="0">
      <alignment vertical="center"/>
    </xf>
    <xf numFmtId="0" fontId="26" fillId="9" borderId="18" applyProtection="0">
      <alignment vertical="center"/>
    </xf>
    <xf numFmtId="0" fontId="26" fillId="9" borderId="18" applyProtection="0">
      <alignment vertical="center"/>
    </xf>
    <xf numFmtId="0" fontId="26" fillId="9" borderId="18" applyProtection="0">
      <alignment vertical="center"/>
    </xf>
    <xf numFmtId="0" fontId="26" fillId="9" borderId="18" applyProtection="0">
      <alignment vertical="center"/>
    </xf>
    <xf numFmtId="0" fontId="26" fillId="4" borderId="18" applyNumberFormat="0" applyAlignment="0" applyProtection="0">
      <alignment vertical="center"/>
    </xf>
    <xf numFmtId="0" fontId="26" fillId="9" borderId="18" applyProtection="0">
      <alignment vertical="center"/>
    </xf>
    <xf numFmtId="0" fontId="26" fillId="4" borderId="18" applyNumberFormat="0" applyAlignment="0" applyProtection="0">
      <alignment vertical="center"/>
    </xf>
    <xf numFmtId="0" fontId="24" fillId="8" borderId="18" applyProtection="0">
      <alignment vertical="center"/>
    </xf>
    <xf numFmtId="0" fontId="24" fillId="8" borderId="18" applyProtection="0">
      <alignment vertical="center"/>
    </xf>
    <xf numFmtId="0" fontId="26" fillId="9" borderId="18" applyProtection="0">
      <alignment vertical="center"/>
    </xf>
    <xf numFmtId="0" fontId="26" fillId="9" borderId="18" applyProtection="0">
      <alignment vertical="center"/>
    </xf>
    <xf numFmtId="0" fontId="24" fillId="8" borderId="18" applyProtection="0">
      <alignment vertical="center"/>
    </xf>
    <xf numFmtId="0" fontId="29" fillId="50" borderId="0" applyProtection="0">
      <alignment vertical="center"/>
    </xf>
    <xf numFmtId="0" fontId="31" fillId="5" borderId="20" applyProtection="0">
      <alignment vertical="center"/>
    </xf>
    <xf numFmtId="0" fontId="31" fillId="5" borderId="20" applyProtection="0">
      <alignment vertical="center"/>
    </xf>
    <xf numFmtId="0" fontId="31" fillId="5" borderId="20" applyProtection="0">
      <alignment vertical="center"/>
    </xf>
    <xf numFmtId="0" fontId="19" fillId="9" borderId="16" applyProtection="0">
      <alignment vertical="center"/>
    </xf>
    <xf numFmtId="0" fontId="19" fillId="9" borderId="16" applyProtection="0">
      <alignment vertical="center"/>
    </xf>
    <xf numFmtId="0" fontId="19" fillId="9" borderId="16" applyProtection="0">
      <alignment vertical="center"/>
    </xf>
    <xf numFmtId="0" fontId="19" fillId="9" borderId="16" applyProtection="0">
      <alignment vertical="center"/>
    </xf>
    <xf numFmtId="0" fontId="19" fillId="9" borderId="16" applyProtection="0">
      <alignment vertical="center"/>
    </xf>
    <xf numFmtId="0" fontId="19" fillId="9" borderId="16" applyProtection="0">
      <alignment vertical="center"/>
    </xf>
    <xf numFmtId="0" fontId="19" fillId="9" borderId="16" applyProtection="0">
      <alignment vertical="center"/>
    </xf>
    <xf numFmtId="0" fontId="19" fillId="9" borderId="16" applyProtection="0">
      <alignment vertical="center"/>
    </xf>
    <xf numFmtId="0" fontId="29" fillId="48" borderId="0" applyProtection="0">
      <alignment vertical="center"/>
    </xf>
    <xf numFmtId="0" fontId="19" fillId="9" borderId="16" applyProtection="0">
      <alignment vertical="center"/>
    </xf>
    <xf numFmtId="0" fontId="19" fillId="9" borderId="16" applyProtection="0">
      <alignment vertical="center"/>
    </xf>
    <xf numFmtId="0" fontId="26" fillId="9" borderId="18" applyProtection="0">
      <alignment vertical="center"/>
    </xf>
    <xf numFmtId="0" fontId="26" fillId="9" borderId="18" applyProtection="0">
      <alignment vertical="center"/>
    </xf>
    <xf numFmtId="0" fontId="26" fillId="9" borderId="18" applyProtection="0">
      <alignment vertical="center"/>
    </xf>
    <xf numFmtId="0" fontId="26" fillId="4" borderId="18" applyNumberFormat="0" applyAlignment="0" applyProtection="0">
      <alignment vertical="center"/>
    </xf>
    <xf numFmtId="0" fontId="26" fillId="4" borderId="18" applyNumberFormat="0" applyAlignment="0" applyProtection="0">
      <alignment vertical="center"/>
    </xf>
    <xf numFmtId="0" fontId="26" fillId="4" borderId="18" applyNumberFormat="0" applyAlignment="0" applyProtection="0">
      <alignment vertical="center"/>
    </xf>
    <xf numFmtId="0" fontId="26" fillId="4" borderId="18" applyNumberFormat="0" applyAlignment="0" applyProtection="0">
      <alignment vertical="center"/>
    </xf>
    <xf numFmtId="0" fontId="24" fillId="8" borderId="18" applyProtection="0">
      <alignment vertical="center"/>
    </xf>
    <xf numFmtId="0" fontId="24" fillId="8" borderId="18" applyProtection="0">
      <alignment vertical="center"/>
    </xf>
    <xf numFmtId="0" fontId="19" fillId="9" borderId="16" applyProtection="0">
      <alignment vertical="center"/>
    </xf>
    <xf numFmtId="0" fontId="19" fillId="9" borderId="16" applyProtection="0">
      <alignment vertical="center"/>
    </xf>
    <xf numFmtId="0" fontId="25" fillId="0" borderId="14">
      <alignment horizontal="left" vertical="center"/>
    </xf>
    <xf numFmtId="0" fontId="19" fillId="9" borderId="16" applyProtection="0">
      <alignment vertical="center"/>
    </xf>
    <xf numFmtId="0" fontId="19" fillId="9" borderId="16" applyProtection="0">
      <alignment vertical="center"/>
    </xf>
    <xf numFmtId="0" fontId="29" fillId="13" borderId="0" applyProtection="0">
      <alignment vertical="center"/>
    </xf>
    <xf numFmtId="0" fontId="26" fillId="4" borderId="18" applyNumberFormat="0" applyAlignment="0" applyProtection="0">
      <alignment vertical="center"/>
    </xf>
    <xf numFmtId="0" fontId="25" fillId="0" borderId="14">
      <alignment horizontal="left" vertical="center"/>
    </xf>
    <xf numFmtId="0" fontId="19" fillId="9" borderId="16" applyProtection="0">
      <alignment vertical="center"/>
    </xf>
    <xf numFmtId="0" fontId="19" fillId="9" borderId="16" applyProtection="0">
      <alignment vertical="center"/>
    </xf>
    <xf numFmtId="0" fontId="29" fillId="13" borderId="0" applyNumberFormat="0" applyBorder="0" applyAlignment="0" applyProtection="0">
      <alignment vertical="center"/>
    </xf>
    <xf numFmtId="0" fontId="26" fillId="4" borderId="18" applyNumberFormat="0" applyAlignment="0" applyProtection="0">
      <alignment vertical="center"/>
    </xf>
    <xf numFmtId="0" fontId="25" fillId="0" borderId="14">
      <alignment horizontal="left" vertical="center"/>
    </xf>
    <xf numFmtId="0" fontId="19" fillId="9" borderId="16" applyProtection="0">
      <alignment vertical="center"/>
    </xf>
    <xf numFmtId="0" fontId="19" fillId="9" borderId="16" applyProtection="0">
      <alignment vertical="center"/>
    </xf>
    <xf numFmtId="4" fontId="31" fillId="0" borderId="0" applyFont="0" applyFill="0" applyBorder="0" applyAlignment="0" applyProtection="0"/>
    <xf numFmtId="0" fontId="26" fillId="4" borderId="18" applyNumberFormat="0" applyAlignment="0" applyProtection="0">
      <alignment vertical="center"/>
    </xf>
    <xf numFmtId="0" fontId="25" fillId="0" borderId="14">
      <alignment horizontal="left" vertical="center"/>
    </xf>
    <xf numFmtId="0" fontId="19" fillId="9" borderId="16" applyProtection="0">
      <alignment vertical="center"/>
    </xf>
    <xf numFmtId="0" fontId="19" fillId="9" borderId="16" applyProtection="0">
      <alignment vertical="center"/>
    </xf>
    <xf numFmtId="0" fontId="26" fillId="4" borderId="18" applyNumberFormat="0" applyAlignment="0" applyProtection="0">
      <alignment vertical="center"/>
    </xf>
    <xf numFmtId="0" fontId="26" fillId="4" borderId="18" applyNumberFormat="0" applyAlignment="0" applyProtection="0">
      <alignment vertical="center"/>
    </xf>
    <xf numFmtId="0" fontId="25" fillId="0" borderId="14">
      <alignment horizontal="left" vertical="center"/>
    </xf>
    <xf numFmtId="0" fontId="19" fillId="9" borderId="16" applyProtection="0">
      <alignment vertical="center"/>
    </xf>
    <xf numFmtId="0" fontId="19" fillId="9" borderId="16" applyProtection="0">
      <alignment vertical="center"/>
    </xf>
    <xf numFmtId="0" fontId="26" fillId="4" borderId="18" applyNumberFormat="0" applyAlignment="0" applyProtection="0">
      <alignment vertical="center"/>
    </xf>
    <xf numFmtId="0" fontId="26" fillId="4" borderId="18" applyNumberFormat="0" applyAlignment="0" applyProtection="0">
      <alignment vertical="center"/>
    </xf>
    <xf numFmtId="0" fontId="25" fillId="0" borderId="14">
      <alignment horizontal="left" vertical="center"/>
    </xf>
    <xf numFmtId="0" fontId="26" fillId="4" borderId="18" applyNumberFormat="0" applyAlignment="0" applyProtection="0">
      <alignment vertical="center"/>
    </xf>
    <xf numFmtId="0" fontId="26" fillId="4" borderId="18" applyNumberFormat="0" applyAlignment="0" applyProtection="0">
      <alignment vertical="center"/>
    </xf>
    <xf numFmtId="0" fontId="26" fillId="4" borderId="18" applyNumberFormat="0" applyAlignment="0" applyProtection="0">
      <alignment vertical="center"/>
    </xf>
    <xf numFmtId="0" fontId="26" fillId="4" borderId="18" applyNumberFormat="0" applyAlignment="0" applyProtection="0">
      <alignment vertical="center"/>
    </xf>
    <xf numFmtId="0" fontId="19" fillId="9" borderId="16" applyProtection="0">
      <alignment vertical="center"/>
    </xf>
    <xf numFmtId="0" fontId="26" fillId="4" borderId="18" applyNumberFormat="0" applyAlignment="0" applyProtection="0">
      <alignment vertical="center"/>
    </xf>
    <xf numFmtId="0" fontId="26" fillId="4" borderId="18" applyNumberFormat="0" applyAlignment="0" applyProtection="0">
      <alignment vertical="center"/>
    </xf>
    <xf numFmtId="0" fontId="19" fillId="9" borderId="16" applyProtection="0">
      <alignment vertical="center"/>
    </xf>
    <xf numFmtId="0" fontId="26" fillId="4" borderId="18" applyNumberFormat="0" applyAlignment="0" applyProtection="0">
      <alignment vertical="center"/>
    </xf>
    <xf numFmtId="0" fontId="26" fillId="4" borderId="18" applyNumberFormat="0" applyAlignment="0" applyProtection="0">
      <alignment vertical="center"/>
    </xf>
    <xf numFmtId="0" fontId="26" fillId="4" borderId="18" applyNumberFormat="0" applyAlignment="0" applyProtection="0">
      <alignment vertical="center"/>
    </xf>
    <xf numFmtId="0" fontId="26" fillId="4" borderId="18" applyNumberFormat="0" applyAlignment="0" applyProtection="0">
      <alignment vertical="center"/>
    </xf>
    <xf numFmtId="0" fontId="26" fillId="4" borderId="18" applyNumberFormat="0" applyAlignment="0" applyProtection="0">
      <alignment vertical="center"/>
    </xf>
    <xf numFmtId="0" fontId="26" fillId="4" borderId="18" applyNumberFormat="0" applyAlignment="0" applyProtection="0">
      <alignment vertical="center"/>
    </xf>
    <xf numFmtId="0" fontId="28" fillId="0" borderId="19" applyProtection="0">
      <alignment vertical="center"/>
    </xf>
    <xf numFmtId="0" fontId="19" fillId="4" borderId="16" applyNumberFormat="0" applyAlignment="0" applyProtection="0">
      <alignment vertical="center"/>
    </xf>
    <xf numFmtId="0" fontId="19" fillId="4" borderId="16" applyNumberFormat="0" applyAlignment="0" applyProtection="0">
      <alignment vertical="center"/>
    </xf>
    <xf numFmtId="0" fontId="26" fillId="4" borderId="18" applyNumberFormat="0" applyAlignment="0" applyProtection="0">
      <alignment vertical="center"/>
    </xf>
    <xf numFmtId="0" fontId="28" fillId="0" borderId="19" applyProtection="0">
      <alignment vertical="center"/>
    </xf>
    <xf numFmtId="0" fontId="26" fillId="4" borderId="18" applyNumberFormat="0" applyAlignment="0" applyProtection="0">
      <alignment vertical="center"/>
    </xf>
    <xf numFmtId="0" fontId="28" fillId="0" borderId="19" applyProtection="0">
      <alignment vertical="center"/>
    </xf>
    <xf numFmtId="0" fontId="26" fillId="4" borderId="18" applyNumberFormat="0" applyAlignment="0" applyProtection="0">
      <alignment vertical="center"/>
    </xf>
    <xf numFmtId="0" fontId="26" fillId="4" borderId="18" applyNumberFormat="0" applyAlignment="0" applyProtection="0">
      <alignment vertical="center"/>
    </xf>
    <xf numFmtId="0" fontId="19" fillId="9" borderId="16" applyProtection="0">
      <alignment vertical="center"/>
    </xf>
    <xf numFmtId="0" fontId="19" fillId="9" borderId="16" applyProtection="0">
      <alignment vertical="center"/>
    </xf>
    <xf numFmtId="0" fontId="19" fillId="9" borderId="16" applyProtection="0">
      <alignment vertical="center"/>
    </xf>
    <xf numFmtId="0" fontId="19" fillId="9" borderId="16" applyProtection="0">
      <alignment vertical="center"/>
    </xf>
    <xf numFmtId="0" fontId="26" fillId="4" borderId="18" applyNumberFormat="0" applyAlignment="0" applyProtection="0">
      <alignment vertical="center"/>
    </xf>
    <xf numFmtId="0" fontId="26" fillId="4" borderId="18" applyNumberFormat="0" applyAlignment="0" applyProtection="0">
      <alignment vertical="center"/>
    </xf>
    <xf numFmtId="0" fontId="26" fillId="4" borderId="18" applyNumberFormat="0" applyAlignment="0" applyProtection="0">
      <alignment vertical="center"/>
    </xf>
    <xf numFmtId="0" fontId="26" fillId="4" borderId="18" applyNumberFormat="0" applyAlignment="0" applyProtection="0">
      <alignment vertical="center"/>
    </xf>
    <xf numFmtId="0" fontId="26" fillId="4" borderId="18" applyNumberFormat="0" applyAlignment="0" applyProtection="0">
      <alignment vertical="center"/>
    </xf>
    <xf numFmtId="0" fontId="26" fillId="4" borderId="18" applyNumberFormat="0" applyAlignment="0" applyProtection="0">
      <alignment vertical="center"/>
    </xf>
    <xf numFmtId="0" fontId="26" fillId="4" borderId="18" applyNumberFormat="0" applyAlignment="0" applyProtection="0">
      <alignment vertical="center"/>
    </xf>
    <xf numFmtId="0" fontId="26" fillId="4" borderId="18" applyNumberFormat="0" applyAlignment="0" applyProtection="0">
      <alignment vertical="center"/>
    </xf>
    <xf numFmtId="0" fontId="26" fillId="4" borderId="18" applyNumberFormat="0" applyAlignment="0" applyProtection="0">
      <alignment vertical="center"/>
    </xf>
    <xf numFmtId="0" fontId="26" fillId="4" borderId="18" applyNumberFormat="0" applyAlignment="0" applyProtection="0">
      <alignment vertical="center"/>
    </xf>
    <xf numFmtId="0" fontId="26" fillId="4" borderId="18" applyNumberFormat="0" applyAlignment="0" applyProtection="0">
      <alignment vertical="center"/>
    </xf>
    <xf numFmtId="0" fontId="26" fillId="4" borderId="18" applyNumberFormat="0" applyAlignment="0" applyProtection="0">
      <alignment vertical="center"/>
    </xf>
    <xf numFmtId="0" fontId="26" fillId="4" borderId="18" applyNumberFormat="0" applyAlignment="0" applyProtection="0">
      <alignment vertical="center"/>
    </xf>
    <xf numFmtId="0" fontId="26" fillId="4" borderId="18" applyNumberFormat="0" applyAlignment="0" applyProtection="0">
      <alignment vertical="center"/>
    </xf>
    <xf numFmtId="0" fontId="26" fillId="4" borderId="18" applyNumberFormat="0" applyAlignment="0" applyProtection="0">
      <alignment vertical="center"/>
    </xf>
    <xf numFmtId="0" fontId="26" fillId="4" borderId="18" applyNumberFormat="0" applyAlignment="0" applyProtection="0">
      <alignment vertical="center"/>
    </xf>
    <xf numFmtId="0" fontId="26" fillId="4" borderId="18" applyNumberFormat="0" applyAlignment="0" applyProtection="0">
      <alignment vertical="center"/>
    </xf>
    <xf numFmtId="0" fontId="24" fillId="8" borderId="18" applyNumberFormat="0" applyAlignment="0" applyProtection="0">
      <alignment vertical="center"/>
    </xf>
    <xf numFmtId="0" fontId="24" fillId="8" borderId="18" applyNumberFormat="0" applyAlignment="0" applyProtection="0">
      <alignment vertical="center"/>
    </xf>
    <xf numFmtId="0" fontId="26" fillId="4" borderId="18" applyNumberFormat="0" applyAlignment="0" applyProtection="0">
      <alignment vertical="center"/>
    </xf>
    <xf numFmtId="0" fontId="26" fillId="4" borderId="18" applyNumberFormat="0" applyAlignment="0" applyProtection="0">
      <alignment vertical="center"/>
    </xf>
    <xf numFmtId="0" fontId="29" fillId="13" borderId="0" applyProtection="0">
      <alignment vertical="center"/>
    </xf>
    <xf numFmtId="0" fontId="29" fillId="27" borderId="0" applyNumberFormat="0" applyBorder="0" applyAlignment="0" applyProtection="0">
      <alignment vertical="center"/>
    </xf>
    <xf numFmtId="0" fontId="19" fillId="9" borderId="16" applyProtection="0">
      <alignment vertical="center"/>
    </xf>
    <xf numFmtId="0" fontId="26" fillId="4" borderId="18" applyNumberFormat="0" applyAlignment="0" applyProtection="0">
      <alignment vertical="center"/>
    </xf>
    <xf numFmtId="0" fontId="26" fillId="4" borderId="18" applyNumberFormat="0" applyAlignment="0" applyProtection="0">
      <alignment vertical="center"/>
    </xf>
    <xf numFmtId="0" fontId="26" fillId="4" borderId="18" applyNumberFormat="0" applyAlignment="0" applyProtection="0">
      <alignment vertical="center"/>
    </xf>
    <xf numFmtId="0" fontId="26" fillId="4" borderId="18" applyNumberFormat="0" applyAlignment="0" applyProtection="0">
      <alignment vertical="center"/>
    </xf>
    <xf numFmtId="0" fontId="26" fillId="4" borderId="18" applyNumberFormat="0" applyAlignment="0" applyProtection="0">
      <alignment vertical="center"/>
    </xf>
    <xf numFmtId="0" fontId="26" fillId="4" borderId="18" applyNumberFormat="0" applyAlignment="0" applyProtection="0">
      <alignment vertical="center"/>
    </xf>
    <xf numFmtId="0" fontId="24" fillId="8" borderId="18" applyNumberFormat="0" applyAlignment="0" applyProtection="0">
      <alignment vertical="center"/>
    </xf>
    <xf numFmtId="0" fontId="26" fillId="4" borderId="18" applyNumberFormat="0" applyAlignment="0" applyProtection="0">
      <alignment vertical="center"/>
    </xf>
    <xf numFmtId="0" fontId="26" fillId="4" borderId="18" applyNumberFormat="0" applyAlignment="0" applyProtection="0">
      <alignment vertical="center"/>
    </xf>
    <xf numFmtId="0" fontId="26" fillId="4" borderId="18" applyNumberFormat="0" applyAlignment="0" applyProtection="0">
      <alignment vertical="center"/>
    </xf>
    <xf numFmtId="0" fontId="26" fillId="4" borderId="18" applyNumberFormat="0" applyAlignment="0" applyProtection="0">
      <alignment vertical="center"/>
    </xf>
    <xf numFmtId="0" fontId="26" fillId="4" borderId="18" applyNumberFormat="0" applyAlignment="0" applyProtection="0">
      <alignment vertical="center"/>
    </xf>
    <xf numFmtId="0" fontId="26" fillId="4" borderId="18" applyNumberFormat="0" applyAlignment="0" applyProtection="0">
      <alignment vertical="center"/>
    </xf>
    <xf numFmtId="0" fontId="26" fillId="4" borderId="18" applyNumberFormat="0" applyAlignment="0" applyProtection="0">
      <alignment vertical="center"/>
    </xf>
    <xf numFmtId="0" fontId="26" fillId="4" borderId="18" applyNumberFormat="0" applyAlignment="0" applyProtection="0">
      <alignment vertical="center"/>
    </xf>
    <xf numFmtId="0" fontId="26" fillId="4" borderId="18" applyNumberFormat="0" applyAlignment="0" applyProtection="0">
      <alignment vertical="center"/>
    </xf>
    <xf numFmtId="0" fontId="26" fillId="4" borderId="18" applyNumberFormat="0" applyAlignment="0" applyProtection="0">
      <alignment vertical="center"/>
    </xf>
    <xf numFmtId="0" fontId="28" fillId="0" borderId="19" applyProtection="0">
      <alignment vertical="center"/>
    </xf>
    <xf numFmtId="0" fontId="26" fillId="4" borderId="18" applyNumberFormat="0" applyAlignment="0" applyProtection="0">
      <alignment vertical="center"/>
    </xf>
    <xf numFmtId="0" fontId="26" fillId="4" borderId="18" applyNumberFormat="0" applyAlignment="0" applyProtection="0">
      <alignment vertical="center"/>
    </xf>
    <xf numFmtId="0" fontId="26" fillId="4" borderId="18" applyNumberFormat="0" applyAlignment="0" applyProtection="0">
      <alignment vertical="center"/>
    </xf>
    <xf numFmtId="0" fontId="26" fillId="4" borderId="18" applyNumberFormat="0" applyAlignment="0" applyProtection="0">
      <alignment vertical="center"/>
    </xf>
    <xf numFmtId="0" fontId="24" fillId="8" borderId="18" applyNumberFormat="0" applyAlignment="0" applyProtection="0">
      <alignment vertical="center"/>
    </xf>
    <xf numFmtId="0" fontId="24" fillId="8" borderId="18" applyNumberFormat="0" applyAlignment="0" applyProtection="0">
      <alignment vertical="center"/>
    </xf>
    <xf numFmtId="0" fontId="26" fillId="4" borderId="18" applyNumberFormat="0" applyAlignment="0" applyProtection="0">
      <alignment vertical="center"/>
    </xf>
    <xf numFmtId="0" fontId="26" fillId="4" borderId="18" applyNumberFormat="0" applyAlignment="0" applyProtection="0">
      <alignment vertical="center"/>
    </xf>
    <xf numFmtId="0" fontId="26" fillId="4" borderId="18" applyNumberFormat="0" applyAlignment="0" applyProtection="0">
      <alignment vertical="center"/>
    </xf>
    <xf numFmtId="0" fontId="26" fillId="4" borderId="18" applyNumberFormat="0" applyAlignment="0" applyProtection="0">
      <alignment vertical="center"/>
    </xf>
    <xf numFmtId="0" fontId="26" fillId="4" borderId="18" applyNumberFormat="0" applyAlignment="0" applyProtection="0">
      <alignment vertical="center"/>
    </xf>
    <xf numFmtId="0" fontId="26" fillId="4" borderId="18" applyNumberFormat="0" applyAlignment="0" applyProtection="0">
      <alignment vertical="center"/>
    </xf>
    <xf numFmtId="15" fontId="54" fillId="0" borderId="0"/>
    <xf numFmtId="0" fontId="79" fillId="0" borderId="0" applyProtection="0">
      <alignment vertical="center"/>
    </xf>
    <xf numFmtId="0" fontId="79" fillId="0" borderId="0" applyNumberFormat="0" applyFill="0" applyBorder="0" applyAlignment="0" applyProtection="0">
      <alignment vertical="center"/>
    </xf>
    <xf numFmtId="0" fontId="74" fillId="0" borderId="0" applyProtection="0">
      <alignment vertical="center"/>
    </xf>
    <xf numFmtId="0" fontId="74" fillId="0" borderId="0" applyNumberFormat="0" applyFill="0" applyBorder="0" applyAlignment="0" applyProtection="0">
      <alignment vertical="center"/>
    </xf>
    <xf numFmtId="0" fontId="28" fillId="0" borderId="19" applyProtection="0">
      <alignment vertical="center"/>
    </xf>
    <xf numFmtId="0" fontId="58" fillId="0" borderId="30" applyProtection="0">
      <alignment vertical="center"/>
    </xf>
    <xf numFmtId="0" fontId="58" fillId="0" borderId="30" applyNumberFormat="0" applyFill="0" applyAlignment="0" applyProtection="0">
      <alignment vertical="center"/>
    </xf>
    <xf numFmtId="0" fontId="47" fillId="0" borderId="0"/>
    <xf numFmtId="41" fontId="31" fillId="0" borderId="0" applyFont="0" applyFill="0" applyBorder="0" applyAlignment="0" applyProtection="0"/>
    <xf numFmtId="43" fontId="31" fillId="0" borderId="0" applyFont="0" applyFill="0" applyBorder="0" applyAlignment="0" applyProtection="0"/>
    <xf numFmtId="0" fontId="26" fillId="9" borderId="18" applyProtection="0">
      <alignment vertical="center"/>
    </xf>
    <xf numFmtId="43" fontId="31" fillId="0" borderId="0" applyFont="0" applyFill="0" applyBorder="0" applyAlignment="0" applyProtection="0"/>
    <xf numFmtId="0" fontId="29" fillId="50" borderId="0" applyNumberFormat="0" applyBorder="0" applyAlignment="0" applyProtection="0">
      <alignment vertical="center"/>
    </xf>
    <xf numFmtId="0" fontId="29" fillId="57" borderId="0" applyNumberFormat="0" applyBorder="0" applyAlignment="0" applyProtection="0">
      <alignment vertical="center"/>
    </xf>
    <xf numFmtId="0" fontId="19" fillId="9" borderId="16" applyProtection="0">
      <alignment vertical="center"/>
    </xf>
    <xf numFmtId="0" fontId="19" fillId="9" borderId="16" applyProtection="0">
      <alignment vertical="center"/>
    </xf>
    <xf numFmtId="0" fontId="29" fillId="52" borderId="0" applyProtection="0">
      <alignment vertical="center"/>
    </xf>
    <xf numFmtId="0" fontId="29" fillId="52" borderId="0" applyNumberFormat="0" applyBorder="0" applyAlignment="0" applyProtection="0">
      <alignment vertical="center"/>
    </xf>
    <xf numFmtId="187" fontId="52" fillId="0" borderId="10" applyFill="0" applyProtection="0">
      <alignment horizontal="right"/>
    </xf>
    <xf numFmtId="0" fontId="19" fillId="9" borderId="16" applyProtection="0">
      <alignment vertical="center"/>
    </xf>
    <xf numFmtId="0" fontId="25" fillId="0" borderId="14">
      <alignment horizontal="left" vertical="center"/>
    </xf>
    <xf numFmtId="0" fontId="25" fillId="0" borderId="14">
      <alignment horizontal="left" vertical="center"/>
    </xf>
    <xf numFmtId="43" fontId="31" fillId="0" borderId="0" applyFont="0" applyFill="0" applyBorder="0" applyAlignment="0" applyProtection="0">
      <alignment vertical="center"/>
    </xf>
    <xf numFmtId="0" fontId="59" fillId="54" borderId="0" applyProtection="0">
      <alignment vertical="center"/>
    </xf>
    <xf numFmtId="0" fontId="59" fillId="54" borderId="0" applyNumberFormat="0" applyBorder="0" applyAlignment="0" applyProtection="0">
      <alignment vertical="center"/>
    </xf>
    <xf numFmtId="0" fontId="19" fillId="9" borderId="16" applyProtection="0">
      <alignment vertical="center"/>
    </xf>
    <xf numFmtId="0" fontId="19" fillId="9" borderId="16" applyProtection="0">
      <alignment vertical="center"/>
    </xf>
    <xf numFmtId="0" fontId="19" fillId="9" borderId="16" applyProtection="0">
      <alignment vertical="center"/>
    </xf>
    <xf numFmtId="0" fontId="19" fillId="9" borderId="16" applyProtection="0">
      <alignment vertical="center"/>
    </xf>
    <xf numFmtId="38" fontId="31" fillId="0" borderId="0" applyFont="0" applyFill="0" applyBorder="0" applyAlignment="0" applyProtection="0"/>
    <xf numFmtId="0" fontId="19" fillId="9" borderId="16" applyProtection="0">
      <alignment vertical="center"/>
    </xf>
    <xf numFmtId="0" fontId="19" fillId="9" borderId="16" applyProtection="0">
      <alignment vertical="center"/>
    </xf>
    <xf numFmtId="0" fontId="19" fillId="9" borderId="16" applyProtection="0">
      <alignment vertical="center"/>
    </xf>
    <xf numFmtId="0" fontId="19" fillId="9" borderId="16" applyProtection="0">
      <alignment vertical="center"/>
    </xf>
    <xf numFmtId="0" fontId="28" fillId="0" borderId="21" applyNumberFormat="0" applyFill="0" applyAlignment="0" applyProtection="0">
      <alignment vertical="center"/>
    </xf>
    <xf numFmtId="0" fontId="19" fillId="9" borderId="16" applyProtection="0">
      <alignment vertical="center"/>
    </xf>
    <xf numFmtId="0" fontId="19" fillId="9" borderId="16" applyProtection="0">
      <alignment vertical="center"/>
    </xf>
    <xf numFmtId="0" fontId="19" fillId="9" borderId="16" applyProtection="0">
      <alignment vertical="center"/>
    </xf>
    <xf numFmtId="0" fontId="19" fillId="9" borderId="16" applyProtection="0">
      <alignment vertical="center"/>
    </xf>
    <xf numFmtId="0" fontId="19" fillId="9" borderId="16" applyProtection="0">
      <alignment vertical="center"/>
    </xf>
    <xf numFmtId="0" fontId="19" fillId="9" borderId="16" applyProtection="0">
      <alignment vertical="center"/>
    </xf>
    <xf numFmtId="0" fontId="19" fillId="9" borderId="16" applyProtection="0">
      <alignment vertical="center"/>
    </xf>
    <xf numFmtId="0" fontId="19" fillId="9" borderId="16" applyProtection="0">
      <alignment vertical="center"/>
    </xf>
    <xf numFmtId="0" fontId="19" fillId="9" borderId="16" applyProtection="0">
      <alignment vertical="center"/>
    </xf>
    <xf numFmtId="0" fontId="19" fillId="9" borderId="16" applyProtection="0">
      <alignment vertical="center"/>
    </xf>
    <xf numFmtId="0" fontId="19" fillId="9" borderId="16" applyProtection="0">
      <alignment vertical="center"/>
    </xf>
    <xf numFmtId="0" fontId="19" fillId="9" borderId="16" applyProtection="0">
      <alignment vertical="center"/>
    </xf>
    <xf numFmtId="0" fontId="19" fillId="9" borderId="16" applyProtection="0">
      <alignment vertical="center"/>
    </xf>
    <xf numFmtId="0" fontId="19" fillId="9" borderId="16" applyProtection="0">
      <alignment vertical="center"/>
    </xf>
    <xf numFmtId="0" fontId="19" fillId="9" borderId="16" applyProtection="0">
      <alignment vertical="center"/>
    </xf>
    <xf numFmtId="0" fontId="19" fillId="9" borderId="16" applyProtection="0">
      <alignment vertical="center"/>
    </xf>
    <xf numFmtId="0" fontId="19" fillId="9" borderId="16" applyProtection="0">
      <alignment vertical="center"/>
    </xf>
    <xf numFmtId="0" fontId="19" fillId="9" borderId="16" applyProtection="0">
      <alignment vertical="center"/>
    </xf>
    <xf numFmtId="0" fontId="19" fillId="9" borderId="16" applyProtection="0">
      <alignment vertical="center"/>
    </xf>
    <xf numFmtId="0" fontId="19" fillId="9" borderId="16" applyProtection="0">
      <alignment vertical="center"/>
    </xf>
    <xf numFmtId="0" fontId="19" fillId="9" borderId="16" applyProtection="0">
      <alignment vertical="center"/>
    </xf>
    <xf numFmtId="0" fontId="19" fillId="9" borderId="16" applyProtection="0">
      <alignment vertical="center"/>
    </xf>
    <xf numFmtId="0" fontId="19" fillId="4" borderId="16" applyNumberFormat="0" applyAlignment="0" applyProtection="0">
      <alignment vertical="center"/>
    </xf>
    <xf numFmtId="0" fontId="19" fillId="9" borderId="16" applyProtection="0">
      <alignment vertical="center"/>
    </xf>
    <xf numFmtId="0" fontId="26" fillId="4" borderId="18" applyNumberFormat="0" applyAlignment="0" applyProtection="0">
      <alignment vertical="center"/>
    </xf>
    <xf numFmtId="0" fontId="19" fillId="9" borderId="16" applyProtection="0">
      <alignment vertical="center"/>
    </xf>
    <xf numFmtId="0" fontId="19" fillId="9" borderId="16" applyProtection="0">
      <alignment vertical="center"/>
    </xf>
    <xf numFmtId="0" fontId="26" fillId="4" borderId="18" applyNumberFormat="0" applyAlignment="0" applyProtection="0">
      <alignment vertical="center"/>
    </xf>
    <xf numFmtId="0" fontId="19" fillId="9" borderId="16" applyProtection="0">
      <alignment vertical="center"/>
    </xf>
    <xf numFmtId="0" fontId="19" fillId="9" borderId="16" applyProtection="0">
      <alignment vertical="center"/>
    </xf>
    <xf numFmtId="0" fontId="26" fillId="4" borderId="18" applyNumberFormat="0" applyAlignment="0" applyProtection="0">
      <alignment vertical="center"/>
    </xf>
    <xf numFmtId="0" fontId="19" fillId="9" borderId="16" applyProtection="0">
      <alignment vertical="center"/>
    </xf>
    <xf numFmtId="0" fontId="19" fillId="9" borderId="16" applyProtection="0">
      <alignment vertical="center"/>
    </xf>
    <xf numFmtId="0" fontId="26" fillId="4" borderId="18" applyNumberFormat="0" applyAlignment="0" applyProtection="0">
      <alignment vertical="center"/>
    </xf>
    <xf numFmtId="0" fontId="19" fillId="9" borderId="16" applyProtection="0">
      <alignment vertical="center"/>
    </xf>
    <xf numFmtId="0" fontId="19" fillId="9" borderId="16" applyProtection="0">
      <alignment vertical="center"/>
    </xf>
    <xf numFmtId="0" fontId="26" fillId="4" borderId="18" applyNumberFormat="0" applyAlignment="0" applyProtection="0">
      <alignment vertical="center"/>
    </xf>
    <xf numFmtId="0" fontId="19" fillId="9" borderId="16" applyProtection="0">
      <alignment vertical="center"/>
    </xf>
    <xf numFmtId="0" fontId="19" fillId="9" borderId="16" applyProtection="0">
      <alignment vertical="center"/>
    </xf>
    <xf numFmtId="0" fontId="19" fillId="9" borderId="16" applyProtection="0">
      <alignment vertical="center"/>
    </xf>
    <xf numFmtId="0" fontId="19" fillId="9" borderId="16" applyProtection="0">
      <alignment vertical="center"/>
    </xf>
    <xf numFmtId="0" fontId="19" fillId="9" borderId="16" applyProtection="0">
      <alignment vertical="center"/>
    </xf>
    <xf numFmtId="0" fontId="19" fillId="9" borderId="16" applyProtection="0">
      <alignment vertical="center"/>
    </xf>
    <xf numFmtId="0" fontId="19" fillId="9" borderId="16" applyProtection="0">
      <alignment vertical="center"/>
    </xf>
    <xf numFmtId="0" fontId="19" fillId="9" borderId="16" applyProtection="0">
      <alignment vertical="center"/>
    </xf>
    <xf numFmtId="0" fontId="19" fillId="9" borderId="16" applyProtection="0">
      <alignment vertical="center"/>
    </xf>
    <xf numFmtId="0" fontId="19" fillId="9" borderId="16" applyProtection="0">
      <alignment vertical="center"/>
    </xf>
    <xf numFmtId="0" fontId="19" fillId="9" borderId="16" applyProtection="0">
      <alignment vertical="center"/>
    </xf>
    <xf numFmtId="0" fontId="19" fillId="4" borderId="16" applyNumberFormat="0" applyAlignment="0" applyProtection="0">
      <alignment vertical="center"/>
    </xf>
    <xf numFmtId="0" fontId="19" fillId="9" borderId="16" applyProtection="0">
      <alignment vertical="center"/>
    </xf>
    <xf numFmtId="0" fontId="19" fillId="4" borderId="16" applyNumberFormat="0" applyAlignment="0" applyProtection="0">
      <alignment vertical="center"/>
    </xf>
    <xf numFmtId="0" fontId="19" fillId="9" borderId="16" applyProtection="0">
      <alignment vertical="center"/>
    </xf>
    <xf numFmtId="0" fontId="19" fillId="4" borderId="16" applyNumberFormat="0" applyAlignment="0" applyProtection="0">
      <alignment vertical="center"/>
    </xf>
    <xf numFmtId="0" fontId="19" fillId="9" borderId="16" applyProtection="0">
      <alignment vertical="center"/>
    </xf>
    <xf numFmtId="0" fontId="19" fillId="4" borderId="16" applyNumberFormat="0" applyAlignment="0" applyProtection="0">
      <alignment vertical="center"/>
    </xf>
    <xf numFmtId="0" fontId="19" fillId="9" borderId="16" applyProtection="0">
      <alignment vertical="center"/>
    </xf>
    <xf numFmtId="0" fontId="19" fillId="4" borderId="16" applyNumberFormat="0" applyAlignment="0" applyProtection="0">
      <alignment vertical="center"/>
    </xf>
    <xf numFmtId="0" fontId="19" fillId="9" borderId="16" applyProtection="0">
      <alignment vertical="center"/>
    </xf>
    <xf numFmtId="0" fontId="19" fillId="9" borderId="16" applyProtection="0">
      <alignment vertical="center"/>
    </xf>
    <xf numFmtId="0" fontId="19" fillId="9" borderId="16" applyProtection="0">
      <alignment vertical="center"/>
    </xf>
    <xf numFmtId="0" fontId="19" fillId="9" borderId="16" applyProtection="0">
      <alignment vertical="center"/>
    </xf>
    <xf numFmtId="0" fontId="25" fillId="0" borderId="14">
      <alignment horizontal="left" vertical="center"/>
    </xf>
    <xf numFmtId="0" fontId="19" fillId="9" borderId="16" applyProtection="0">
      <alignment vertical="center"/>
    </xf>
    <xf numFmtId="0" fontId="19" fillId="9" borderId="16" applyProtection="0">
      <alignment vertical="center"/>
    </xf>
    <xf numFmtId="0" fontId="19" fillId="4" borderId="16" applyNumberFormat="0" applyAlignment="0" applyProtection="0">
      <alignment vertical="center"/>
    </xf>
    <xf numFmtId="0" fontId="19" fillId="4" borderId="16" applyNumberFormat="0" applyAlignment="0" applyProtection="0">
      <alignment vertical="center"/>
    </xf>
    <xf numFmtId="0" fontId="19" fillId="9" borderId="16" applyProtection="0">
      <alignment vertical="center"/>
    </xf>
    <xf numFmtId="0" fontId="30" fillId="11" borderId="0" applyNumberFormat="0" applyBorder="0" applyAlignment="0" applyProtection="0">
      <alignment vertical="center"/>
    </xf>
    <xf numFmtId="0" fontId="19" fillId="4" borderId="16" applyNumberFormat="0" applyAlignment="0" applyProtection="0">
      <alignment vertical="center"/>
    </xf>
    <xf numFmtId="0" fontId="19" fillId="4" borderId="16" applyNumberFormat="0" applyAlignment="0" applyProtection="0">
      <alignment vertical="center"/>
    </xf>
    <xf numFmtId="0" fontId="19" fillId="9" borderId="16" applyProtection="0">
      <alignment vertical="center"/>
    </xf>
    <xf numFmtId="189" fontId="60" fillId="0" borderId="0"/>
    <xf numFmtId="0" fontId="19" fillId="4" borderId="16" applyNumberFormat="0" applyAlignment="0" applyProtection="0">
      <alignment vertical="center"/>
    </xf>
    <xf numFmtId="0" fontId="19" fillId="4" borderId="16" applyNumberFormat="0" applyAlignment="0" applyProtection="0">
      <alignment vertical="center"/>
    </xf>
    <xf numFmtId="0" fontId="19" fillId="9" borderId="16" applyProtection="0">
      <alignment vertical="center"/>
    </xf>
    <xf numFmtId="0" fontId="19" fillId="4" borderId="16" applyNumberFormat="0" applyAlignment="0" applyProtection="0">
      <alignment vertical="center"/>
    </xf>
    <xf numFmtId="0" fontId="19" fillId="4" borderId="16" applyNumberFormat="0" applyAlignment="0" applyProtection="0">
      <alignment vertical="center"/>
    </xf>
    <xf numFmtId="0" fontId="19" fillId="9" borderId="16" applyProtection="0">
      <alignment vertical="center"/>
    </xf>
    <xf numFmtId="0" fontId="19" fillId="4" borderId="16" applyNumberFormat="0" applyAlignment="0" applyProtection="0">
      <alignment vertical="center"/>
    </xf>
    <xf numFmtId="0" fontId="19" fillId="4" borderId="16" applyNumberFormat="0" applyAlignment="0" applyProtection="0">
      <alignment vertical="center"/>
    </xf>
    <xf numFmtId="192" fontId="60" fillId="0" borderId="0"/>
    <xf numFmtId="0" fontId="19" fillId="9" borderId="16" applyProtection="0">
      <alignment vertical="center"/>
    </xf>
    <xf numFmtId="0" fontId="19" fillId="9" borderId="16" applyProtection="0">
      <alignment vertical="center"/>
    </xf>
    <xf numFmtId="0" fontId="19" fillId="9" borderId="16" applyProtection="0">
      <alignment vertical="center"/>
    </xf>
    <xf numFmtId="0" fontId="19" fillId="9" borderId="16" applyProtection="0">
      <alignment vertical="center"/>
    </xf>
    <xf numFmtId="0" fontId="26" fillId="4" borderId="18" applyNumberFormat="0" applyAlignment="0" applyProtection="0">
      <alignment vertical="center"/>
    </xf>
    <xf numFmtId="0" fontId="19" fillId="9" borderId="16" applyProtection="0">
      <alignment vertical="center"/>
    </xf>
    <xf numFmtId="0" fontId="19" fillId="9" borderId="16" applyProtection="0">
      <alignment vertical="center"/>
    </xf>
    <xf numFmtId="0" fontId="19" fillId="9" borderId="16" applyProtection="0">
      <alignment vertical="center"/>
    </xf>
    <xf numFmtId="0" fontId="19" fillId="9" borderId="16" applyProtection="0">
      <alignment vertical="center"/>
    </xf>
    <xf numFmtId="0" fontId="19" fillId="9" borderId="16" applyProtection="0">
      <alignment vertical="center"/>
    </xf>
    <xf numFmtId="0" fontId="19" fillId="9" borderId="16" applyProtection="0">
      <alignment vertical="center"/>
    </xf>
    <xf numFmtId="0" fontId="19" fillId="9" borderId="16" applyProtection="0">
      <alignment vertical="center"/>
    </xf>
    <xf numFmtId="0" fontId="19" fillId="9" borderId="16" applyProtection="0">
      <alignment vertical="center"/>
    </xf>
    <xf numFmtId="0" fontId="19" fillId="9" borderId="16" applyProtection="0">
      <alignment vertical="center"/>
    </xf>
    <xf numFmtId="0" fontId="19" fillId="9" borderId="16" applyProtection="0">
      <alignment vertical="center"/>
    </xf>
    <xf numFmtId="0" fontId="19" fillId="9" borderId="16" applyProtection="0">
      <alignment vertical="center"/>
    </xf>
    <xf numFmtId="0" fontId="19" fillId="9" borderId="16" applyProtection="0">
      <alignment vertical="center"/>
    </xf>
    <xf numFmtId="0" fontId="19" fillId="9" borderId="16" applyProtection="0">
      <alignment vertical="center"/>
    </xf>
    <xf numFmtId="0" fontId="19" fillId="9" borderId="16" applyProtection="0">
      <alignment vertical="center"/>
    </xf>
    <xf numFmtId="0" fontId="19" fillId="9" borderId="16" applyProtection="0">
      <alignment vertical="center"/>
    </xf>
    <xf numFmtId="0" fontId="19" fillId="9" borderId="16" applyProtection="0">
      <alignment vertical="center"/>
    </xf>
    <xf numFmtId="0" fontId="19" fillId="9" borderId="16" applyProtection="0">
      <alignment vertical="center"/>
    </xf>
    <xf numFmtId="0" fontId="19" fillId="9" borderId="16" applyProtection="0">
      <alignment vertical="center"/>
    </xf>
    <xf numFmtId="0" fontId="19" fillId="9" borderId="16" applyProtection="0">
      <alignment vertical="center"/>
    </xf>
    <xf numFmtId="0" fontId="19" fillId="9" borderId="16" applyProtection="0">
      <alignment vertical="center"/>
    </xf>
    <xf numFmtId="0" fontId="19" fillId="9" borderId="16" applyProtection="0">
      <alignment vertical="center"/>
    </xf>
    <xf numFmtId="0" fontId="19" fillId="9" borderId="16" applyProtection="0">
      <alignment vertical="center"/>
    </xf>
    <xf numFmtId="0" fontId="19" fillId="9" borderId="16" applyProtection="0">
      <alignment vertical="center"/>
    </xf>
    <xf numFmtId="0" fontId="19" fillId="9" borderId="16" applyProtection="0">
      <alignment vertical="center"/>
    </xf>
    <xf numFmtId="0" fontId="19" fillId="9" borderId="16" applyProtection="0">
      <alignment vertical="center"/>
    </xf>
    <xf numFmtId="0" fontId="19" fillId="9" borderId="16" applyProtection="0">
      <alignment vertical="center"/>
    </xf>
    <xf numFmtId="0" fontId="26" fillId="9" borderId="18" applyProtection="0">
      <alignment vertical="center"/>
    </xf>
    <xf numFmtId="0" fontId="26" fillId="9" borderId="18" applyProtection="0">
      <alignment vertical="center"/>
    </xf>
    <xf numFmtId="0" fontId="19" fillId="4" borderId="16" applyNumberFormat="0" applyAlignment="0" applyProtection="0">
      <alignment vertical="center"/>
    </xf>
    <xf numFmtId="0" fontId="19" fillId="4" borderId="16" applyNumberFormat="0" applyAlignment="0" applyProtection="0">
      <alignment vertical="center"/>
    </xf>
    <xf numFmtId="0" fontId="19" fillId="4" borderId="16" applyNumberFormat="0" applyAlignment="0" applyProtection="0">
      <alignment vertical="center"/>
    </xf>
    <xf numFmtId="0" fontId="26" fillId="4" borderId="18" applyNumberFormat="0" applyAlignment="0" applyProtection="0">
      <alignment vertical="center"/>
    </xf>
    <xf numFmtId="0" fontId="26" fillId="4" borderId="18" applyNumberFormat="0" applyAlignment="0" applyProtection="0">
      <alignment vertical="center"/>
    </xf>
    <xf numFmtId="0" fontId="19" fillId="4" borderId="16" applyNumberFormat="0" applyAlignment="0" applyProtection="0">
      <alignment vertical="center"/>
    </xf>
    <xf numFmtId="0" fontId="26" fillId="4" borderId="18" applyNumberFormat="0" applyAlignment="0" applyProtection="0">
      <alignment vertical="center"/>
    </xf>
    <xf numFmtId="0" fontId="26" fillId="4" borderId="18" applyNumberFormat="0" applyAlignment="0" applyProtection="0">
      <alignment vertical="center"/>
    </xf>
    <xf numFmtId="0" fontId="19" fillId="4" borderId="16" applyNumberFormat="0" applyAlignment="0" applyProtection="0">
      <alignment vertical="center"/>
    </xf>
    <xf numFmtId="0" fontId="26" fillId="4" borderId="18" applyNumberFormat="0" applyAlignment="0" applyProtection="0">
      <alignment vertical="center"/>
    </xf>
    <xf numFmtId="0" fontId="26" fillId="4" borderId="18" applyNumberFormat="0" applyAlignment="0" applyProtection="0">
      <alignment vertical="center"/>
    </xf>
    <xf numFmtId="0" fontId="19" fillId="4" borderId="16" applyNumberFormat="0" applyAlignment="0" applyProtection="0">
      <alignment vertical="center"/>
    </xf>
    <xf numFmtId="0" fontId="26" fillId="4" borderId="18" applyNumberFormat="0" applyAlignment="0" applyProtection="0">
      <alignment vertical="center"/>
    </xf>
    <xf numFmtId="0" fontId="26" fillId="4" borderId="18" applyNumberFormat="0" applyAlignment="0" applyProtection="0">
      <alignment vertical="center"/>
    </xf>
    <xf numFmtId="0" fontId="19" fillId="4" borderId="16" applyNumberFormat="0" applyAlignment="0" applyProtection="0">
      <alignment vertical="center"/>
    </xf>
    <xf numFmtId="0" fontId="26" fillId="4" borderId="18" applyNumberFormat="0" applyAlignment="0" applyProtection="0">
      <alignment vertical="center"/>
    </xf>
    <xf numFmtId="0" fontId="26" fillId="4" borderId="18" applyNumberFormat="0" applyAlignment="0" applyProtection="0">
      <alignment vertical="center"/>
    </xf>
    <xf numFmtId="0" fontId="19" fillId="4" borderId="16" applyNumberFormat="0" applyAlignment="0" applyProtection="0">
      <alignment vertical="center"/>
    </xf>
    <xf numFmtId="0" fontId="26" fillId="4" borderId="18" applyNumberFormat="0" applyAlignment="0" applyProtection="0">
      <alignment vertical="center"/>
    </xf>
    <xf numFmtId="0" fontId="19" fillId="4" borderId="16" applyNumberFormat="0" applyAlignment="0" applyProtection="0">
      <alignment vertical="center"/>
    </xf>
    <xf numFmtId="0" fontId="19" fillId="4" borderId="16" applyNumberFormat="0" applyAlignment="0" applyProtection="0">
      <alignment vertical="center"/>
    </xf>
    <xf numFmtId="0" fontId="26" fillId="4" borderId="18" applyNumberFormat="0" applyAlignment="0" applyProtection="0">
      <alignment vertical="center"/>
    </xf>
    <xf numFmtId="0" fontId="26" fillId="4" borderId="18" applyNumberFormat="0" applyAlignment="0" applyProtection="0">
      <alignment vertical="center"/>
    </xf>
    <xf numFmtId="0" fontId="19" fillId="9" borderId="16" applyProtection="0">
      <alignment vertical="center"/>
    </xf>
    <xf numFmtId="0" fontId="19" fillId="4" borderId="16" applyNumberFormat="0" applyAlignment="0" applyProtection="0">
      <alignment vertical="center"/>
    </xf>
    <xf numFmtId="0" fontId="19" fillId="4" borderId="16" applyNumberFormat="0" applyAlignment="0" applyProtection="0">
      <alignment vertical="center"/>
    </xf>
    <xf numFmtId="0" fontId="19" fillId="9" borderId="16" applyProtection="0">
      <alignment vertical="center"/>
    </xf>
    <xf numFmtId="0" fontId="19" fillId="4" borderId="16" applyNumberFormat="0" applyAlignment="0" applyProtection="0">
      <alignment vertical="center"/>
    </xf>
    <xf numFmtId="0" fontId="19" fillId="4" borderId="16" applyNumberFormat="0" applyAlignment="0" applyProtection="0">
      <alignment vertical="center"/>
    </xf>
    <xf numFmtId="0" fontId="19" fillId="4" borderId="16" applyNumberFormat="0" applyAlignment="0" applyProtection="0">
      <alignment vertical="center"/>
    </xf>
    <xf numFmtId="0" fontId="19" fillId="4" borderId="16" applyNumberFormat="0" applyAlignment="0" applyProtection="0">
      <alignment vertical="center"/>
    </xf>
    <xf numFmtId="0" fontId="19" fillId="4" borderId="16" applyNumberFormat="0" applyAlignment="0" applyProtection="0">
      <alignment vertical="center"/>
    </xf>
    <xf numFmtId="0" fontId="19" fillId="4" borderId="16" applyNumberFormat="0" applyAlignment="0" applyProtection="0">
      <alignment vertical="center"/>
    </xf>
    <xf numFmtId="0" fontId="19" fillId="9" borderId="16" applyProtection="0">
      <alignment vertical="center"/>
    </xf>
    <xf numFmtId="0" fontId="19" fillId="4" borderId="16" applyNumberFormat="0" applyAlignment="0" applyProtection="0">
      <alignment vertical="center"/>
    </xf>
    <xf numFmtId="0" fontId="19" fillId="4" borderId="16" applyNumberFormat="0" applyAlignment="0" applyProtection="0">
      <alignment vertical="center"/>
    </xf>
    <xf numFmtId="0" fontId="19" fillId="9" borderId="16" applyProtection="0">
      <alignment vertical="center"/>
    </xf>
    <xf numFmtId="0" fontId="19" fillId="4" borderId="16" applyNumberFormat="0" applyAlignment="0" applyProtection="0">
      <alignment vertical="center"/>
    </xf>
    <xf numFmtId="0" fontId="19" fillId="4" borderId="16" applyNumberFormat="0" applyAlignment="0" applyProtection="0">
      <alignment vertical="center"/>
    </xf>
    <xf numFmtId="0" fontId="26" fillId="4" borderId="18" applyNumberFormat="0" applyAlignment="0" applyProtection="0">
      <alignment vertical="center"/>
    </xf>
    <xf numFmtId="0" fontId="19" fillId="4" borderId="16" applyNumberFormat="0" applyAlignment="0" applyProtection="0">
      <alignment vertical="center"/>
    </xf>
    <xf numFmtId="0" fontId="26" fillId="4" borderId="18" applyNumberFormat="0" applyAlignment="0" applyProtection="0">
      <alignment vertical="center"/>
    </xf>
    <xf numFmtId="0" fontId="19" fillId="4" borderId="16" applyNumberFormat="0" applyAlignment="0" applyProtection="0">
      <alignment vertical="center"/>
    </xf>
    <xf numFmtId="0" fontId="26" fillId="4" borderId="18" applyNumberFormat="0" applyAlignment="0" applyProtection="0">
      <alignment vertical="center"/>
    </xf>
    <xf numFmtId="0" fontId="19" fillId="4" borderId="16" applyNumberFormat="0" applyAlignment="0" applyProtection="0">
      <alignment vertical="center"/>
    </xf>
    <xf numFmtId="0" fontId="19" fillId="4" borderId="16" applyNumberFormat="0" applyAlignment="0" applyProtection="0">
      <alignment vertical="center"/>
    </xf>
    <xf numFmtId="0" fontId="26" fillId="9" borderId="18" applyProtection="0">
      <alignment vertical="center"/>
    </xf>
    <xf numFmtId="0" fontId="26" fillId="9" borderId="18" applyProtection="0">
      <alignment vertical="center"/>
    </xf>
    <xf numFmtId="0" fontId="19" fillId="4" borderId="16" applyNumberFormat="0" applyAlignment="0" applyProtection="0">
      <alignment vertical="center"/>
    </xf>
    <xf numFmtId="0" fontId="19" fillId="4" borderId="16" applyNumberFormat="0" applyAlignment="0" applyProtection="0">
      <alignment vertical="center"/>
    </xf>
    <xf numFmtId="0" fontId="19" fillId="4" borderId="16" applyNumberFormat="0" applyAlignment="0" applyProtection="0">
      <alignment vertical="center"/>
    </xf>
    <xf numFmtId="0" fontId="19" fillId="4" borderId="16" applyNumberFormat="0" applyAlignment="0" applyProtection="0">
      <alignment vertical="center"/>
    </xf>
    <xf numFmtId="0" fontId="19" fillId="4" borderId="16" applyNumberFormat="0" applyAlignment="0" applyProtection="0">
      <alignment vertical="center"/>
    </xf>
    <xf numFmtId="0" fontId="26" fillId="9" borderId="18" applyProtection="0">
      <alignment vertical="center"/>
    </xf>
    <xf numFmtId="0" fontId="26" fillId="9" borderId="18" applyProtection="0">
      <alignment vertical="center"/>
    </xf>
    <xf numFmtId="0" fontId="19" fillId="4" borderId="16" applyNumberFormat="0" applyAlignment="0" applyProtection="0">
      <alignment vertical="center"/>
    </xf>
    <xf numFmtId="0" fontId="26" fillId="9" borderId="18" applyProtection="0">
      <alignment vertical="center"/>
    </xf>
    <xf numFmtId="0" fontId="26" fillId="9" borderId="18" applyProtection="0">
      <alignment vertical="center"/>
    </xf>
    <xf numFmtId="0" fontId="19" fillId="4" borderId="16" applyNumberFormat="0" applyAlignment="0" applyProtection="0">
      <alignment vertical="center"/>
    </xf>
    <xf numFmtId="0" fontId="26" fillId="9" borderId="18" applyProtection="0">
      <alignment vertical="center"/>
    </xf>
    <xf numFmtId="0" fontId="26" fillId="9" borderId="18" applyProtection="0">
      <alignment vertical="center"/>
    </xf>
    <xf numFmtId="0" fontId="26" fillId="4" borderId="18" applyNumberFormat="0" applyAlignment="0" applyProtection="0">
      <alignment vertical="center"/>
    </xf>
    <xf numFmtId="0" fontId="26" fillId="4" borderId="18" applyNumberFormat="0" applyAlignment="0" applyProtection="0">
      <alignment vertical="center"/>
    </xf>
    <xf numFmtId="0" fontId="19" fillId="4" borderId="16" applyNumberFormat="0" applyAlignment="0" applyProtection="0">
      <alignment vertical="center"/>
    </xf>
    <xf numFmtId="0" fontId="26" fillId="4" borderId="18" applyNumberFormat="0" applyAlignment="0" applyProtection="0">
      <alignment vertical="center"/>
    </xf>
    <xf numFmtId="0" fontId="26" fillId="4" borderId="18" applyNumberFormat="0" applyAlignment="0" applyProtection="0">
      <alignment vertical="center"/>
    </xf>
    <xf numFmtId="0" fontId="19" fillId="4" borderId="16" applyNumberFormat="0" applyAlignment="0" applyProtection="0">
      <alignment vertical="center"/>
    </xf>
    <xf numFmtId="0" fontId="26" fillId="4" borderId="18" applyNumberFormat="0" applyAlignment="0" applyProtection="0">
      <alignment vertical="center"/>
    </xf>
    <xf numFmtId="0" fontId="26" fillId="4" borderId="18" applyNumberFormat="0" applyAlignment="0" applyProtection="0">
      <alignment vertical="center"/>
    </xf>
    <xf numFmtId="0" fontId="19" fillId="4" borderId="16" applyNumberFormat="0" applyAlignment="0" applyProtection="0">
      <alignment vertical="center"/>
    </xf>
    <xf numFmtId="0" fontId="26" fillId="4" borderId="18" applyNumberFormat="0" applyAlignment="0" applyProtection="0">
      <alignment vertical="center"/>
    </xf>
    <xf numFmtId="0" fontId="26" fillId="4" borderId="18" applyNumberFormat="0" applyAlignment="0" applyProtection="0">
      <alignment vertical="center"/>
    </xf>
    <xf numFmtId="0" fontId="19" fillId="4" borderId="16" applyNumberFormat="0" applyAlignment="0" applyProtection="0">
      <alignment vertical="center"/>
    </xf>
    <xf numFmtId="0" fontId="26" fillId="4" borderId="18" applyNumberFormat="0" applyAlignment="0" applyProtection="0">
      <alignment vertical="center"/>
    </xf>
    <xf numFmtId="0" fontId="26" fillId="4" borderId="18" applyNumberFormat="0" applyAlignment="0" applyProtection="0">
      <alignment vertical="center"/>
    </xf>
    <xf numFmtId="0" fontId="19" fillId="4" borderId="16" applyNumberFormat="0" applyAlignment="0" applyProtection="0">
      <alignment vertical="center"/>
    </xf>
    <xf numFmtId="0" fontId="19" fillId="4" borderId="16" applyNumberFormat="0" applyAlignment="0" applyProtection="0">
      <alignment vertical="center"/>
    </xf>
    <xf numFmtId="0" fontId="19" fillId="4" borderId="16" applyNumberFormat="0" applyAlignment="0" applyProtection="0">
      <alignment vertical="center"/>
    </xf>
    <xf numFmtId="0" fontId="19" fillId="4" borderId="16" applyNumberFormat="0" applyAlignment="0" applyProtection="0">
      <alignment vertical="center"/>
    </xf>
    <xf numFmtId="0" fontId="19" fillId="4" borderId="16" applyNumberFormat="0" applyAlignment="0" applyProtection="0">
      <alignment vertical="center"/>
    </xf>
    <xf numFmtId="0" fontId="19" fillId="4" borderId="16" applyNumberFormat="0" applyAlignment="0" applyProtection="0">
      <alignment vertical="center"/>
    </xf>
    <xf numFmtId="0" fontId="19" fillId="4" borderId="16" applyNumberFormat="0" applyAlignment="0" applyProtection="0">
      <alignment vertical="center"/>
    </xf>
    <xf numFmtId="0" fontId="26" fillId="4" borderId="18" applyNumberFormat="0" applyAlignment="0" applyProtection="0">
      <alignment vertical="center"/>
    </xf>
    <xf numFmtId="0" fontId="19" fillId="4" borderId="16" applyNumberFormat="0" applyAlignment="0" applyProtection="0">
      <alignment vertical="center"/>
    </xf>
    <xf numFmtId="0" fontId="19" fillId="4" borderId="16" applyNumberFormat="0" applyAlignment="0" applyProtection="0">
      <alignment vertical="center"/>
    </xf>
    <xf numFmtId="0" fontId="19" fillId="4" borderId="16" applyNumberFormat="0" applyAlignment="0" applyProtection="0">
      <alignment vertical="center"/>
    </xf>
    <xf numFmtId="0" fontId="19" fillId="4" borderId="16" applyNumberFormat="0" applyAlignment="0" applyProtection="0">
      <alignment vertical="center"/>
    </xf>
    <xf numFmtId="0" fontId="19" fillId="4" borderId="16" applyNumberFormat="0" applyAlignment="0" applyProtection="0">
      <alignment vertical="center"/>
    </xf>
    <xf numFmtId="0" fontId="19" fillId="4" borderId="16" applyNumberFormat="0" applyAlignment="0" applyProtection="0">
      <alignment vertical="center"/>
    </xf>
    <xf numFmtId="0" fontId="19" fillId="4" borderId="16" applyNumberFormat="0" applyAlignment="0" applyProtection="0">
      <alignment vertical="center"/>
    </xf>
    <xf numFmtId="0" fontId="19" fillId="4" borderId="16" applyNumberFormat="0" applyAlignment="0" applyProtection="0">
      <alignment vertical="center"/>
    </xf>
    <xf numFmtId="0" fontId="19" fillId="4" borderId="16" applyNumberFormat="0" applyAlignment="0" applyProtection="0">
      <alignment vertical="center"/>
    </xf>
    <xf numFmtId="0" fontId="19" fillId="4" borderId="16" applyNumberFormat="0" applyAlignment="0" applyProtection="0">
      <alignment vertical="center"/>
    </xf>
    <xf numFmtId="0" fontId="19" fillId="4" borderId="16" applyNumberFormat="0" applyAlignment="0" applyProtection="0">
      <alignment vertical="center"/>
    </xf>
    <xf numFmtId="0" fontId="26" fillId="4" borderId="18" applyNumberFormat="0" applyAlignment="0" applyProtection="0">
      <alignment vertical="center"/>
    </xf>
    <xf numFmtId="0" fontId="26" fillId="9" borderId="18" applyProtection="0">
      <alignment vertical="center"/>
    </xf>
    <xf numFmtId="0" fontId="26" fillId="9" borderId="18" applyProtection="0">
      <alignment vertical="center"/>
    </xf>
    <xf numFmtId="0" fontId="26" fillId="9" borderId="18" applyProtection="0">
      <alignment vertical="center"/>
    </xf>
    <xf numFmtId="0" fontId="26" fillId="9" borderId="18" applyProtection="0">
      <alignment vertical="center"/>
    </xf>
    <xf numFmtId="0" fontId="19" fillId="4" borderId="16" applyNumberFormat="0" applyAlignment="0" applyProtection="0">
      <alignment vertical="center"/>
    </xf>
    <xf numFmtId="0" fontId="19" fillId="4" borderId="16" applyNumberFormat="0" applyAlignment="0" applyProtection="0">
      <alignment vertical="center"/>
    </xf>
    <xf numFmtId="0" fontId="19" fillId="4" borderId="16" applyNumberFormat="0" applyAlignment="0" applyProtection="0">
      <alignment vertical="center"/>
    </xf>
    <xf numFmtId="0" fontId="19" fillId="4" borderId="16" applyNumberFormat="0" applyAlignment="0" applyProtection="0">
      <alignment vertical="center"/>
    </xf>
    <xf numFmtId="0" fontId="19" fillId="4" borderId="16" applyNumberFormat="0" applyAlignment="0" applyProtection="0">
      <alignment vertical="center"/>
    </xf>
    <xf numFmtId="0" fontId="19" fillId="4" borderId="16" applyNumberFormat="0" applyAlignment="0" applyProtection="0">
      <alignment vertical="center"/>
    </xf>
    <xf numFmtId="0" fontId="28" fillId="0" borderId="19" applyProtection="0">
      <alignment vertical="center"/>
    </xf>
    <xf numFmtId="0" fontId="28" fillId="0" borderId="19" applyProtection="0">
      <alignment vertical="center"/>
    </xf>
    <xf numFmtId="0" fontId="19" fillId="4" borderId="16" applyNumberFormat="0" applyAlignment="0" applyProtection="0">
      <alignment vertical="center"/>
    </xf>
    <xf numFmtId="0" fontId="19" fillId="4" borderId="16" applyNumberFormat="0" applyAlignment="0" applyProtection="0">
      <alignment vertical="center"/>
    </xf>
    <xf numFmtId="0" fontId="19" fillId="4" borderId="16" applyNumberFormat="0" applyAlignment="0" applyProtection="0">
      <alignment vertical="center"/>
    </xf>
    <xf numFmtId="0" fontId="20" fillId="5" borderId="1" applyNumberFormat="0" applyBorder="0" applyAlignment="0" applyProtection="0"/>
    <xf numFmtId="0" fontId="19" fillId="4" borderId="16" applyNumberFormat="0" applyAlignment="0" applyProtection="0">
      <alignment vertical="center"/>
    </xf>
    <xf numFmtId="0" fontId="20" fillId="5" borderId="1" applyNumberFormat="0" applyBorder="0" applyAlignment="0" applyProtection="0"/>
    <xf numFmtId="0" fontId="19" fillId="4" borderId="16" applyNumberFormat="0" applyAlignment="0" applyProtection="0">
      <alignment vertical="center"/>
    </xf>
    <xf numFmtId="0" fontId="20" fillId="5" borderId="1" applyNumberFormat="0" applyBorder="0" applyAlignment="0" applyProtection="0"/>
    <xf numFmtId="0" fontId="19" fillId="4" borderId="16" applyNumberFormat="0" applyAlignment="0" applyProtection="0">
      <alignment vertical="center"/>
    </xf>
    <xf numFmtId="0" fontId="19" fillId="4" borderId="16" applyNumberFormat="0" applyAlignment="0" applyProtection="0">
      <alignment vertical="center"/>
    </xf>
    <xf numFmtId="0" fontId="19" fillId="4" borderId="16" applyNumberFormat="0" applyAlignment="0" applyProtection="0">
      <alignment vertical="center"/>
    </xf>
    <xf numFmtId="0" fontId="19" fillId="4" borderId="16" applyNumberFormat="0" applyAlignment="0" applyProtection="0">
      <alignment vertical="center"/>
    </xf>
    <xf numFmtId="0" fontId="19" fillId="4" borderId="16" applyNumberFormat="0" applyAlignment="0" applyProtection="0">
      <alignment vertical="center"/>
    </xf>
    <xf numFmtId="0" fontId="19" fillId="4" borderId="16" applyNumberFormat="0" applyAlignment="0" applyProtection="0">
      <alignment vertical="center"/>
    </xf>
    <xf numFmtId="0" fontId="19" fillId="4" borderId="16" applyNumberFormat="0" applyAlignment="0" applyProtection="0">
      <alignment vertical="center"/>
    </xf>
    <xf numFmtId="0" fontId="19" fillId="4" borderId="16" applyNumberFormat="0" applyAlignment="0" applyProtection="0">
      <alignment vertical="center"/>
    </xf>
    <xf numFmtId="0" fontId="19" fillId="4" borderId="16" applyNumberFormat="0" applyAlignment="0" applyProtection="0">
      <alignment vertical="center"/>
    </xf>
    <xf numFmtId="0" fontId="20" fillId="5" borderId="1" applyNumberFormat="0" applyBorder="0" applyAlignment="0" applyProtection="0"/>
    <xf numFmtId="0" fontId="19" fillId="4" borderId="16" applyNumberFormat="0" applyAlignment="0" applyProtection="0">
      <alignment vertical="center"/>
    </xf>
    <xf numFmtId="0" fontId="30" fillId="11" borderId="0" applyNumberFormat="0" applyBorder="0" applyAlignment="0" applyProtection="0">
      <alignment vertical="center"/>
    </xf>
    <xf numFmtId="0" fontId="19" fillId="4" borderId="16" applyNumberFormat="0" applyAlignment="0" applyProtection="0">
      <alignment vertical="center"/>
    </xf>
    <xf numFmtId="0" fontId="19" fillId="4" borderId="16" applyNumberFormat="0" applyAlignment="0" applyProtection="0">
      <alignment vertical="center"/>
    </xf>
    <xf numFmtId="0" fontId="19" fillId="4" borderId="16" applyNumberFormat="0" applyAlignment="0" applyProtection="0">
      <alignment vertical="center"/>
    </xf>
    <xf numFmtId="0" fontId="19" fillId="4" borderId="16" applyNumberFormat="0" applyAlignment="0" applyProtection="0">
      <alignment vertical="center"/>
    </xf>
    <xf numFmtId="0" fontId="19" fillId="4" borderId="16" applyNumberFormat="0" applyAlignment="0" applyProtection="0">
      <alignment vertical="center"/>
    </xf>
    <xf numFmtId="0" fontId="19" fillId="4" borderId="16" applyNumberFormat="0" applyAlignment="0" applyProtection="0">
      <alignment vertical="center"/>
    </xf>
    <xf numFmtId="0" fontId="19" fillId="4" borderId="16" applyNumberFormat="0" applyAlignment="0" applyProtection="0">
      <alignment vertical="center"/>
    </xf>
    <xf numFmtId="0" fontId="19" fillId="4" borderId="16" applyNumberFormat="0" applyAlignment="0" applyProtection="0">
      <alignment vertical="center"/>
    </xf>
    <xf numFmtId="0" fontId="20" fillId="5" borderId="1" applyNumberFormat="0" applyBorder="0" applyAlignment="0" applyProtection="0"/>
    <xf numFmtId="0" fontId="19" fillId="4" borderId="16" applyNumberFormat="0" applyAlignment="0" applyProtection="0">
      <alignment vertical="center"/>
    </xf>
    <xf numFmtId="0" fontId="20" fillId="5" borderId="1" applyNumberFormat="0" applyBorder="0" applyAlignment="0" applyProtection="0"/>
    <xf numFmtId="0" fontId="20" fillId="5" borderId="1" applyNumberFormat="0" applyBorder="0" applyAlignment="0" applyProtection="0"/>
    <xf numFmtId="0" fontId="24" fillId="8" borderId="18" applyProtection="0">
      <alignment vertical="center"/>
    </xf>
    <xf numFmtId="0" fontId="24" fillId="8" borderId="18" applyProtection="0">
      <alignment vertical="center"/>
    </xf>
    <xf numFmtId="0" fontId="26" fillId="9" borderId="18" applyProtection="0">
      <alignment vertical="center"/>
    </xf>
    <xf numFmtId="0" fontId="26" fillId="9" borderId="18" applyProtection="0">
      <alignment vertical="center"/>
    </xf>
    <xf numFmtId="0" fontId="24" fillId="8" borderId="18" applyProtection="0">
      <alignment vertical="center"/>
    </xf>
    <xf numFmtId="0" fontId="24" fillId="8" borderId="18" applyProtection="0">
      <alignment vertical="center"/>
    </xf>
    <xf numFmtId="0" fontId="24" fillId="8" borderId="18" applyProtection="0">
      <alignment vertical="center"/>
    </xf>
  </cellStyleXfs>
  <cellXfs count="203">
    <xf numFmtId="0" fontId="0" fillId="0" borderId="0" xfId="0"/>
    <xf numFmtId="0" fontId="1" fillId="0" borderId="0" xfId="1387" applyFont="1" applyFill="1" applyAlignment="1">
      <alignment vertical="center"/>
    </xf>
    <xf numFmtId="0" fontId="1" fillId="0" borderId="0" xfId="1387" applyFont="1" applyFill="1" applyBorder="1" applyAlignment="1">
      <alignment vertical="center"/>
    </xf>
    <xf numFmtId="0" fontId="2" fillId="0" borderId="0" xfId="1387" applyFont="1" applyFill="1" applyAlignment="1">
      <alignment vertical="center"/>
    </xf>
    <xf numFmtId="0" fontId="2" fillId="2" borderId="0" xfId="1387" applyFont="1" applyFill="1" applyAlignment="1">
      <alignment vertical="center"/>
    </xf>
    <xf numFmtId="0" fontId="3" fillId="2" borderId="0" xfId="1387" applyFont="1" applyFill="1" applyAlignment="1">
      <alignment vertical="center"/>
    </xf>
    <xf numFmtId="0" fontId="4" fillId="2" borderId="0" xfId="0" applyFont="1" applyFill="1" applyAlignment="1">
      <alignment vertical="center"/>
    </xf>
    <xf numFmtId="0" fontId="2" fillId="2" borderId="0" xfId="0" applyFont="1" applyFill="1" applyAlignment="1">
      <alignment vertical="center"/>
    </xf>
    <xf numFmtId="0" fontId="5" fillId="2" borderId="0" xfId="0" applyFont="1" applyFill="1" applyAlignment="1">
      <alignment vertical="center"/>
    </xf>
    <xf numFmtId="0" fontId="6" fillId="0" borderId="0" xfId="0" applyFont="1" applyAlignment="1">
      <alignment vertical="center"/>
    </xf>
    <xf numFmtId="0" fontId="6" fillId="0" borderId="0" xfId="0" applyFont="1" applyAlignment="1">
      <alignment horizontal="left" vertical="center"/>
    </xf>
    <xf numFmtId="49" fontId="6" fillId="0" borderId="0" xfId="0" applyNumberFormat="1" applyFont="1" applyAlignment="1">
      <alignment horizontal="right" vertical="center"/>
    </xf>
    <xf numFmtId="49" fontId="6" fillId="0" borderId="0" xfId="0" applyNumberFormat="1" applyFont="1" applyAlignment="1">
      <alignment horizontal="right" vertical="center" wrapText="1"/>
    </xf>
    <xf numFmtId="43" fontId="6" fillId="0" borderId="0" xfId="34" applyFont="1" applyAlignment="1">
      <alignment horizontal="right" vertical="center"/>
    </xf>
    <xf numFmtId="0" fontId="7" fillId="0" borderId="0" xfId="1387" applyFont="1" applyFill="1" applyBorder="1" applyAlignment="1">
      <alignment horizontal="center" vertical="center" wrapText="1"/>
    </xf>
    <xf numFmtId="49" fontId="7" fillId="0" borderId="0" xfId="1387" applyNumberFormat="1" applyFont="1" applyFill="1" applyBorder="1" applyAlignment="1">
      <alignment horizontal="center" vertical="center" wrapText="1"/>
    </xf>
    <xf numFmtId="0" fontId="1" fillId="0" borderId="1" xfId="1387" applyFont="1" applyFill="1" applyBorder="1" applyAlignment="1">
      <alignment horizontal="center" vertical="center"/>
    </xf>
    <xf numFmtId="0" fontId="1" fillId="0" borderId="1" xfId="1387" applyFont="1" applyFill="1" applyBorder="1" applyAlignment="1">
      <alignment horizontal="center" vertical="center" wrapText="1"/>
    </xf>
    <xf numFmtId="49" fontId="1" fillId="0" borderId="1" xfId="1387" applyNumberFormat="1" applyFont="1" applyFill="1" applyBorder="1" applyAlignment="1">
      <alignment horizontal="center" vertical="center" wrapText="1"/>
    </xf>
    <xf numFmtId="49" fontId="1" fillId="0" borderId="2" xfId="1387" applyNumberFormat="1" applyFont="1" applyFill="1" applyBorder="1" applyAlignment="1">
      <alignment horizontal="center" vertical="center" wrapText="1"/>
    </xf>
    <xf numFmtId="43" fontId="1" fillId="0" borderId="1" xfId="34" applyFont="1" applyFill="1" applyBorder="1" applyAlignment="1">
      <alignment horizontal="center" vertical="center" wrapText="1"/>
    </xf>
    <xf numFmtId="49" fontId="1" fillId="0" borderId="3" xfId="1387" applyNumberFormat="1" applyFont="1" applyFill="1" applyBorder="1" applyAlignment="1">
      <alignment horizontal="center" vertical="center" wrapText="1"/>
    </xf>
    <xf numFmtId="0" fontId="2" fillId="0" borderId="1" xfId="1387" applyFont="1" applyFill="1" applyBorder="1" applyAlignment="1">
      <alignment horizontal="left" vertical="center"/>
    </xf>
    <xf numFmtId="49" fontId="2" fillId="0" borderId="1" xfId="1387" applyNumberFormat="1" applyFont="1" applyFill="1" applyBorder="1" applyAlignment="1">
      <alignment horizontal="right" vertical="center" wrapText="1"/>
    </xf>
    <xf numFmtId="43" fontId="8" fillId="0" borderId="1" xfId="34" applyFont="1" applyFill="1" applyBorder="1" applyAlignment="1">
      <alignment horizontal="right" vertical="center" wrapText="1"/>
    </xf>
    <xf numFmtId="0" fontId="2" fillId="0" borderId="1" xfId="1387" applyFont="1" applyFill="1" applyBorder="1" applyAlignment="1">
      <alignment horizontal="left" vertical="center" wrapText="1"/>
    </xf>
    <xf numFmtId="43" fontId="2" fillId="0" borderId="1" xfId="34" applyFont="1" applyFill="1" applyBorder="1" applyAlignment="1">
      <alignment horizontal="right" vertical="center" wrapText="1"/>
    </xf>
    <xf numFmtId="0" fontId="3" fillId="2" borderId="2" xfId="1387" applyFont="1" applyFill="1" applyBorder="1" applyAlignment="1">
      <alignment horizontal="center" vertical="center"/>
    </xf>
    <xf numFmtId="0" fontId="2" fillId="2" borderId="1" xfId="1387" applyFont="1" applyFill="1" applyBorder="1" applyAlignment="1">
      <alignment horizontal="left" vertical="center" wrapText="1"/>
    </xf>
    <xf numFmtId="49" fontId="4" fillId="2" borderId="1" xfId="0" applyNumberFormat="1" applyFont="1" applyFill="1" applyBorder="1" applyAlignment="1">
      <alignment vertical="center" wrapText="1"/>
    </xf>
    <xf numFmtId="43" fontId="8" fillId="2" borderId="1" xfId="34" applyFont="1" applyFill="1" applyBorder="1" applyAlignment="1">
      <alignment horizontal="right" vertical="center" wrapText="1"/>
    </xf>
    <xf numFmtId="0" fontId="3" fillId="2" borderId="4" xfId="1387" applyFont="1" applyFill="1" applyBorder="1" applyAlignment="1">
      <alignment horizontal="center" vertical="center"/>
    </xf>
    <xf numFmtId="0" fontId="9" fillId="2" borderId="5" xfId="1387" applyNumberFormat="1" applyFont="1" applyFill="1" applyBorder="1" applyAlignment="1">
      <alignment horizontal="left" vertical="center" wrapText="1"/>
    </xf>
    <xf numFmtId="0" fontId="9" fillId="2" borderId="6" xfId="1387" applyNumberFormat="1" applyFont="1" applyFill="1" applyBorder="1" applyAlignment="1">
      <alignment horizontal="left" vertical="center" wrapText="1"/>
    </xf>
    <xf numFmtId="0" fontId="9" fillId="2" borderId="7" xfId="1387" applyNumberFormat="1" applyFont="1" applyFill="1" applyBorder="1" applyAlignment="1">
      <alignment horizontal="left" vertical="center" wrapText="1"/>
    </xf>
    <xf numFmtId="49" fontId="5" fillId="2" borderId="1" xfId="0" applyNumberFormat="1" applyFont="1" applyFill="1" applyBorder="1" applyAlignment="1">
      <alignment vertical="center" wrapText="1"/>
    </xf>
    <xf numFmtId="0" fontId="9" fillId="2" borderId="8" xfId="1387" applyNumberFormat="1" applyFont="1" applyFill="1" applyBorder="1" applyAlignment="1">
      <alignment horizontal="left" vertical="center" wrapText="1"/>
    </xf>
    <xf numFmtId="0" fontId="9" fillId="2" borderId="9" xfId="1387" applyNumberFormat="1" applyFont="1" applyFill="1" applyBorder="1" applyAlignment="1">
      <alignment horizontal="left" vertical="center" wrapText="1"/>
    </xf>
    <xf numFmtId="0" fontId="9" fillId="2" borderId="10" xfId="1387" applyNumberFormat="1" applyFont="1" applyFill="1" applyBorder="1" applyAlignment="1">
      <alignment horizontal="left" vertical="center" wrapText="1"/>
    </xf>
    <xf numFmtId="49" fontId="3" fillId="2" borderId="1" xfId="1387" applyNumberFormat="1" applyFont="1" applyFill="1" applyBorder="1" applyAlignment="1">
      <alignment vertical="center" wrapText="1"/>
    </xf>
    <xf numFmtId="0" fontId="3" fillId="2" borderId="3" xfId="1387" applyFont="1" applyFill="1" applyBorder="1" applyAlignment="1">
      <alignment horizontal="center" vertical="center"/>
    </xf>
    <xf numFmtId="49" fontId="3" fillId="2" borderId="1" xfId="1387" applyNumberFormat="1" applyFont="1" applyFill="1" applyBorder="1" applyAlignment="1">
      <alignment horizontal="right" vertical="center" wrapText="1"/>
    </xf>
    <xf numFmtId="0" fontId="2" fillId="2" borderId="2" xfId="1046" applyNumberFormat="1" applyFont="1" applyFill="1" applyBorder="1" applyAlignment="1" applyProtection="1">
      <alignment horizontal="center" vertical="center" wrapText="1"/>
    </xf>
    <xf numFmtId="0" fontId="3" fillId="2" borderId="5" xfId="1046" applyNumberFormat="1" applyFont="1" applyFill="1" applyBorder="1" applyAlignment="1" applyProtection="1">
      <alignment horizontal="left" vertical="center" wrapText="1"/>
    </xf>
    <xf numFmtId="0" fontId="3" fillId="2" borderId="6" xfId="1046" applyNumberFormat="1" applyFont="1" applyFill="1" applyBorder="1" applyAlignment="1" applyProtection="1">
      <alignment horizontal="left" vertical="center" wrapText="1"/>
    </xf>
    <xf numFmtId="0" fontId="3" fillId="2" borderId="7" xfId="1046" applyNumberFormat="1" applyFont="1" applyFill="1" applyBorder="1" applyAlignment="1" applyProtection="1">
      <alignment horizontal="left" vertical="center" wrapText="1"/>
    </xf>
    <xf numFmtId="49" fontId="2" fillId="2" borderId="1" xfId="1387" applyNumberFormat="1" applyFont="1" applyFill="1" applyBorder="1" applyAlignment="1">
      <alignment horizontal="right" vertical="center" wrapText="1"/>
    </xf>
    <xf numFmtId="0" fontId="2" fillId="2" borderId="4" xfId="1046" applyNumberFormat="1" applyFont="1" applyFill="1" applyBorder="1" applyAlignment="1" applyProtection="1">
      <alignment horizontal="center" vertical="center" wrapText="1"/>
    </xf>
    <xf numFmtId="0" fontId="3" fillId="2" borderId="11" xfId="1046" applyNumberFormat="1" applyFont="1" applyFill="1" applyBorder="1" applyAlignment="1" applyProtection="1">
      <alignment horizontal="left" vertical="center" wrapText="1"/>
    </xf>
    <xf numFmtId="0" fontId="3" fillId="2" borderId="0" xfId="1046" applyNumberFormat="1" applyFont="1" applyFill="1" applyBorder="1" applyAlignment="1" applyProtection="1">
      <alignment horizontal="left" vertical="center" wrapText="1"/>
    </xf>
    <xf numFmtId="0" fontId="3" fillId="2" borderId="12" xfId="1046" applyNumberFormat="1" applyFont="1" applyFill="1" applyBorder="1" applyAlignment="1" applyProtection="1">
      <alignment horizontal="left" vertical="center" wrapText="1"/>
    </xf>
    <xf numFmtId="0" fontId="3" fillId="2" borderId="8" xfId="1046" applyNumberFormat="1" applyFont="1" applyFill="1" applyBorder="1" applyAlignment="1" applyProtection="1">
      <alignment horizontal="left" vertical="center" wrapText="1"/>
    </xf>
    <xf numFmtId="0" fontId="3" fillId="2" borderId="9" xfId="1046" applyNumberFormat="1" applyFont="1" applyFill="1" applyBorder="1" applyAlignment="1" applyProtection="1">
      <alignment horizontal="left" vertical="center" wrapText="1"/>
    </xf>
    <xf numFmtId="0" fontId="3" fillId="2" borderId="10" xfId="1046" applyNumberFormat="1" applyFont="1" applyFill="1" applyBorder="1" applyAlignment="1" applyProtection="1">
      <alignment horizontal="left" vertical="center" wrapText="1"/>
    </xf>
    <xf numFmtId="0" fontId="2" fillId="2" borderId="3" xfId="1046" applyNumberFormat="1" applyFont="1" applyFill="1" applyBorder="1" applyAlignment="1" applyProtection="1">
      <alignment horizontal="center" vertical="center" wrapText="1"/>
    </xf>
    <xf numFmtId="0" fontId="3" fillId="2" borderId="13" xfId="1046" applyNumberFormat="1" applyFont="1" applyFill="1" applyBorder="1" applyAlignment="1" applyProtection="1">
      <alignment horizontal="left" vertical="center" wrapText="1"/>
    </xf>
    <xf numFmtId="0" fontId="3" fillId="2" borderId="14" xfId="1046" applyNumberFormat="1" applyFont="1" applyFill="1" applyBorder="1" applyAlignment="1" applyProtection="1">
      <alignment horizontal="left" vertical="center" wrapText="1"/>
    </xf>
    <xf numFmtId="0" fontId="3" fillId="2" borderId="15" xfId="1046" applyNumberFormat="1" applyFont="1" applyFill="1" applyBorder="1" applyAlignment="1" applyProtection="1">
      <alignment horizontal="left" vertical="center" wrapText="1"/>
    </xf>
    <xf numFmtId="0" fontId="2" fillId="2" borderId="5" xfId="1046" applyNumberFormat="1" applyFont="1" applyFill="1" applyBorder="1" applyAlignment="1" applyProtection="1">
      <alignment horizontal="left" vertical="center" wrapText="1"/>
    </xf>
    <xf numFmtId="0" fontId="2" fillId="2" borderId="6" xfId="1046" applyNumberFormat="1" applyFont="1" applyFill="1" applyBorder="1" applyAlignment="1" applyProtection="1">
      <alignment horizontal="left" vertical="center" wrapText="1"/>
    </xf>
    <xf numFmtId="0" fontId="2" fillId="2" borderId="7" xfId="1046" applyNumberFormat="1" applyFont="1" applyFill="1" applyBorder="1" applyAlignment="1" applyProtection="1">
      <alignment horizontal="left" vertical="center" wrapText="1"/>
    </xf>
    <xf numFmtId="0" fontId="3" fillId="2" borderId="2" xfId="1046" applyNumberFormat="1" applyFont="1" applyFill="1" applyBorder="1" applyAlignment="1" applyProtection="1">
      <alignment horizontal="left" vertical="center" wrapText="1"/>
    </xf>
    <xf numFmtId="49" fontId="5" fillId="2" borderId="1" xfId="0" applyNumberFormat="1" applyFont="1" applyFill="1" applyBorder="1" applyAlignment="1">
      <alignment horizontal="left" vertical="center" wrapText="1"/>
    </xf>
    <xf numFmtId="0" fontId="3" fillId="2" borderId="4" xfId="1046" applyNumberFormat="1" applyFont="1" applyFill="1" applyBorder="1" applyAlignment="1" applyProtection="1">
      <alignment horizontal="left" vertical="center" wrapText="1"/>
    </xf>
    <xf numFmtId="0" fontId="3" fillId="2" borderId="1" xfId="1046" applyNumberFormat="1" applyFont="1" applyFill="1" applyBorder="1" applyAlignment="1" applyProtection="1">
      <alignment horizontal="center" vertical="center" wrapText="1"/>
    </xf>
    <xf numFmtId="0" fontId="3" fillId="2" borderId="1" xfId="1046" applyNumberFormat="1" applyFont="1" applyFill="1" applyBorder="1" applyAlignment="1" applyProtection="1">
      <alignment horizontal="left" vertical="center" wrapText="1"/>
    </xf>
    <xf numFmtId="0" fontId="2" fillId="2" borderId="1" xfId="1046" applyNumberFormat="1" applyFont="1" applyFill="1" applyBorder="1" applyAlignment="1" applyProtection="1">
      <alignment horizontal="left" vertical="center" wrapText="1"/>
    </xf>
    <xf numFmtId="0" fontId="3" fillId="2" borderId="3" xfId="1046" applyNumberFormat="1" applyFont="1" applyFill="1" applyBorder="1" applyAlignment="1" applyProtection="1">
      <alignment horizontal="left" vertical="center" wrapText="1"/>
    </xf>
    <xf numFmtId="49" fontId="2" fillId="2" borderId="1" xfId="1387" applyNumberFormat="1" applyFont="1" applyFill="1" applyBorder="1" applyAlignment="1">
      <alignment horizontal="left" vertical="center" wrapText="1"/>
    </xf>
    <xf numFmtId="49" fontId="3" fillId="2" borderId="1" xfId="1387" applyNumberFormat="1" applyFont="1" applyFill="1" applyBorder="1" applyAlignment="1">
      <alignment horizontal="left" vertical="center" wrapText="1"/>
    </xf>
    <xf numFmtId="0" fontId="3" fillId="2" borderId="5" xfId="1046" applyNumberFormat="1" applyFont="1" applyFill="1" applyBorder="1" applyAlignment="1" applyProtection="1">
      <alignment horizontal="left" vertical="center" wrapText="1" shrinkToFit="1"/>
    </xf>
    <xf numFmtId="0" fontId="3" fillId="2" borderId="6" xfId="1046" applyNumberFormat="1" applyFont="1" applyFill="1" applyBorder="1" applyAlignment="1" applyProtection="1">
      <alignment horizontal="left" vertical="center" wrapText="1" shrinkToFit="1"/>
    </xf>
    <xf numFmtId="0" fontId="3" fillId="2" borderId="7" xfId="1046" applyNumberFormat="1" applyFont="1" applyFill="1" applyBorder="1" applyAlignment="1" applyProtection="1">
      <alignment horizontal="left" vertical="center" wrapText="1" shrinkToFit="1"/>
    </xf>
    <xf numFmtId="0" fontId="3" fillId="2" borderId="8" xfId="1046" applyNumberFormat="1" applyFont="1" applyFill="1" applyBorder="1" applyAlignment="1" applyProtection="1">
      <alignment horizontal="left" vertical="center" wrapText="1" shrinkToFit="1"/>
    </xf>
    <xf numFmtId="0" fontId="3" fillId="2" borderId="9" xfId="1046" applyNumberFormat="1" applyFont="1" applyFill="1" applyBorder="1" applyAlignment="1" applyProtection="1">
      <alignment horizontal="left" vertical="center" wrapText="1" shrinkToFit="1"/>
    </xf>
    <xf numFmtId="0" fontId="3" fillId="2" borderId="10" xfId="1046" applyNumberFormat="1" applyFont="1" applyFill="1" applyBorder="1" applyAlignment="1" applyProtection="1">
      <alignment horizontal="left" vertical="center" wrapText="1" shrinkToFit="1"/>
    </xf>
    <xf numFmtId="0" fontId="2" fillId="2" borderId="13" xfId="1046" applyNumberFormat="1" applyFont="1" applyFill="1" applyBorder="1" applyAlignment="1" applyProtection="1">
      <alignment horizontal="left" vertical="center" wrapText="1"/>
    </xf>
    <xf numFmtId="0" fontId="2" fillId="2" borderId="14" xfId="1046" applyNumberFormat="1" applyFont="1" applyFill="1" applyBorder="1" applyAlignment="1" applyProtection="1">
      <alignment horizontal="left" vertical="center" wrapText="1"/>
    </xf>
    <xf numFmtId="0" fontId="2" fillId="2" borderId="15" xfId="1046" applyNumberFormat="1" applyFont="1" applyFill="1" applyBorder="1" applyAlignment="1" applyProtection="1">
      <alignment horizontal="left" vertical="center" wrapText="1"/>
    </xf>
    <xf numFmtId="0" fontId="3" fillId="2" borderId="5" xfId="1046" applyNumberFormat="1" applyFont="1" applyFill="1" applyBorder="1" applyAlignment="1" applyProtection="1">
      <alignment horizontal="center" vertical="center" wrapText="1"/>
    </xf>
    <xf numFmtId="0" fontId="3" fillId="2" borderId="6" xfId="1046" applyNumberFormat="1" applyFont="1" applyFill="1" applyBorder="1" applyAlignment="1" applyProtection="1">
      <alignment horizontal="center" vertical="center" wrapText="1"/>
    </xf>
    <xf numFmtId="0" fontId="3" fillId="2" borderId="7" xfId="1046" applyNumberFormat="1" applyFont="1" applyFill="1" applyBorder="1" applyAlignment="1" applyProtection="1">
      <alignment horizontal="center" vertical="center" wrapText="1"/>
    </xf>
    <xf numFmtId="0" fontId="3" fillId="2" borderId="11" xfId="1046" applyNumberFormat="1" applyFont="1" applyFill="1" applyBorder="1" applyAlignment="1" applyProtection="1">
      <alignment horizontal="center" vertical="center" wrapText="1"/>
    </xf>
    <xf numFmtId="0" fontId="3" fillId="2" borderId="0" xfId="1046" applyNumberFormat="1" applyFont="1" applyFill="1" applyBorder="1" applyAlignment="1" applyProtection="1">
      <alignment horizontal="center" vertical="center" wrapText="1"/>
    </xf>
    <xf numFmtId="0" fontId="3" fillId="2" borderId="12" xfId="1046" applyNumberFormat="1" applyFont="1" applyFill="1" applyBorder="1" applyAlignment="1" applyProtection="1">
      <alignment horizontal="center" vertical="center" wrapText="1"/>
    </xf>
    <xf numFmtId="0" fontId="3" fillId="2" borderId="8" xfId="1046" applyNumberFormat="1" applyFont="1" applyFill="1" applyBorder="1" applyAlignment="1" applyProtection="1">
      <alignment horizontal="center" vertical="center" wrapText="1"/>
    </xf>
    <xf numFmtId="0" fontId="3" fillId="2" borderId="9" xfId="1046" applyNumberFormat="1" applyFont="1" applyFill="1" applyBorder="1" applyAlignment="1" applyProtection="1">
      <alignment horizontal="center" vertical="center" wrapText="1"/>
    </xf>
    <xf numFmtId="0" fontId="3" fillId="2" borderId="10" xfId="1046" applyNumberFormat="1" applyFont="1" applyFill="1" applyBorder="1" applyAlignment="1" applyProtection="1">
      <alignment horizontal="center" vertical="center" wrapText="1"/>
    </xf>
    <xf numFmtId="0" fontId="3" fillId="2" borderId="13" xfId="1046" applyNumberFormat="1" applyFont="1" applyFill="1" applyBorder="1" applyAlignment="1" applyProtection="1">
      <alignment horizontal="center" vertical="center" wrapText="1"/>
    </xf>
    <xf numFmtId="0" fontId="3" fillId="2" borderId="14" xfId="1046" applyNumberFormat="1" applyFont="1" applyFill="1" applyBorder="1" applyAlignment="1" applyProtection="1">
      <alignment horizontal="center" vertical="center" wrapText="1"/>
    </xf>
    <xf numFmtId="0" fontId="3" fillId="2" borderId="15" xfId="1046" applyNumberFormat="1" applyFont="1" applyFill="1" applyBorder="1" applyAlignment="1" applyProtection="1">
      <alignment horizontal="center" vertical="center" wrapText="1"/>
    </xf>
    <xf numFmtId="0" fontId="2" fillId="2" borderId="1" xfId="1046" applyNumberFormat="1" applyFont="1" applyFill="1" applyBorder="1" applyAlignment="1" applyProtection="1">
      <alignment horizontal="center" vertical="center" wrapText="1"/>
    </xf>
    <xf numFmtId="0" fontId="1" fillId="0" borderId="2" xfId="1387" applyFont="1" applyFill="1" applyBorder="1" applyAlignment="1">
      <alignment horizontal="center" vertical="center" wrapText="1"/>
    </xf>
    <xf numFmtId="43" fontId="1" fillId="2" borderId="1" xfId="34" applyFont="1" applyFill="1" applyBorder="1" applyAlignment="1">
      <alignment horizontal="center" vertical="center" wrapText="1"/>
    </xf>
    <xf numFmtId="0" fontId="1" fillId="0" borderId="3" xfId="1387" applyFont="1" applyFill="1" applyBorder="1" applyAlignment="1">
      <alignment horizontal="center" vertical="center" wrapText="1"/>
    </xf>
    <xf numFmtId="43" fontId="10" fillId="2" borderId="1" xfId="34" applyFont="1" applyFill="1" applyBorder="1" applyAlignment="1">
      <alignment horizontal="right" vertical="center" wrapText="1"/>
    </xf>
    <xf numFmtId="43" fontId="11" fillId="2" borderId="1" xfId="34" applyFont="1" applyFill="1" applyBorder="1" applyAlignment="1">
      <alignment horizontal="right" vertical="center" wrapText="1"/>
    </xf>
    <xf numFmtId="43" fontId="12" fillId="2" borderId="1" xfId="34" applyFont="1" applyFill="1" applyBorder="1" applyAlignment="1">
      <alignment horizontal="right" vertical="center" wrapText="1"/>
    </xf>
    <xf numFmtId="0" fontId="13" fillId="2" borderId="1" xfId="1767" applyFont="1" applyFill="1" applyBorder="1" applyAlignment="1">
      <alignment horizontal="right" vertical="center"/>
    </xf>
    <xf numFmtId="43" fontId="14" fillId="2" borderId="1" xfId="34" applyFont="1" applyFill="1" applyBorder="1" applyAlignment="1">
      <alignment horizontal="right" vertical="center" wrapText="1"/>
    </xf>
    <xf numFmtId="0" fontId="7" fillId="0" borderId="0" xfId="1387" applyFont="1" applyFill="1" applyBorder="1" applyAlignment="1">
      <alignment horizontal="right" vertical="center" wrapText="1"/>
    </xf>
    <xf numFmtId="43" fontId="1" fillId="0" borderId="0" xfId="34" applyFont="1" applyFill="1" applyBorder="1" applyAlignment="1">
      <alignment horizontal="right" vertical="center"/>
    </xf>
    <xf numFmtId="43" fontId="1" fillId="0" borderId="2" xfId="34" applyFont="1" applyFill="1" applyBorder="1" applyAlignment="1">
      <alignment horizontal="right" vertical="center" wrapText="1"/>
    </xf>
    <xf numFmtId="43" fontId="1" fillId="0" borderId="3" xfId="34" applyFont="1" applyFill="1" applyBorder="1" applyAlignment="1">
      <alignment horizontal="right" vertical="center" wrapText="1"/>
    </xf>
    <xf numFmtId="43" fontId="10" fillId="0" borderId="1" xfId="34" applyFont="1" applyFill="1" applyBorder="1" applyAlignment="1">
      <alignment horizontal="right" vertical="center" wrapText="1"/>
    </xf>
    <xf numFmtId="43" fontId="8" fillId="2" borderId="1" xfId="34" applyFont="1" applyFill="1" applyBorder="1" applyAlignment="1">
      <alignment horizontal="right" vertical="center"/>
    </xf>
    <xf numFmtId="43" fontId="10" fillId="2" borderId="1" xfId="34" applyFont="1" applyFill="1" applyBorder="1" applyAlignment="1">
      <alignment horizontal="right" vertical="center"/>
    </xf>
    <xf numFmtId="49" fontId="9" fillId="2" borderId="1" xfId="34" applyNumberFormat="1" applyFont="1" applyFill="1" applyBorder="1" applyAlignment="1">
      <alignment horizontal="right" vertical="center" wrapText="1"/>
    </xf>
    <xf numFmtId="49" fontId="3" fillId="2" borderId="1" xfId="34" applyNumberFormat="1" applyFont="1" applyFill="1" applyBorder="1" applyAlignment="1">
      <alignment horizontal="right" vertical="center" wrapText="1"/>
    </xf>
    <xf numFmtId="49" fontId="2" fillId="2" borderId="1" xfId="34" applyNumberFormat="1" applyFont="1" applyFill="1" applyBorder="1" applyAlignment="1">
      <alignment horizontal="right" vertical="center" wrapText="1"/>
    </xf>
    <xf numFmtId="0" fontId="15" fillId="2" borderId="5" xfId="1046" applyNumberFormat="1" applyFont="1" applyFill="1" applyBorder="1" applyAlignment="1" applyProtection="1">
      <alignment horizontal="left" vertical="center" wrapText="1"/>
    </xf>
    <xf numFmtId="0" fontId="15" fillId="2" borderId="6" xfId="1046" applyNumberFormat="1" applyFont="1" applyFill="1" applyBorder="1" applyAlignment="1" applyProtection="1">
      <alignment horizontal="left" vertical="center" wrapText="1"/>
    </xf>
    <xf numFmtId="0" fontId="15" fillId="2" borderId="7" xfId="1046" applyNumberFormat="1" applyFont="1" applyFill="1" applyBorder="1" applyAlignment="1" applyProtection="1">
      <alignment horizontal="left" vertical="center" wrapText="1"/>
    </xf>
    <xf numFmtId="49" fontId="16" fillId="2" borderId="1" xfId="34" applyNumberFormat="1" applyFont="1" applyFill="1" applyBorder="1" applyAlignment="1">
      <alignment horizontal="right" vertical="center" wrapText="1"/>
    </xf>
    <xf numFmtId="0" fontId="15" fillId="2" borderId="11" xfId="1046" applyNumberFormat="1" applyFont="1" applyFill="1" applyBorder="1" applyAlignment="1" applyProtection="1">
      <alignment horizontal="left" vertical="center" wrapText="1"/>
    </xf>
    <xf numFmtId="0" fontId="15" fillId="2" borderId="0" xfId="1046" applyNumberFormat="1" applyFont="1" applyFill="1" applyBorder="1" applyAlignment="1" applyProtection="1">
      <alignment horizontal="left" vertical="center" wrapText="1"/>
    </xf>
    <xf numFmtId="0" fontId="15" fillId="2" borderId="12" xfId="1046" applyNumberFormat="1" applyFont="1" applyFill="1" applyBorder="1" applyAlignment="1" applyProtection="1">
      <alignment horizontal="left" vertical="center" wrapText="1"/>
    </xf>
    <xf numFmtId="49" fontId="3" fillId="2" borderId="1" xfId="0" applyNumberFormat="1" applyFont="1" applyFill="1" applyBorder="1" applyAlignment="1">
      <alignment vertical="center"/>
    </xf>
    <xf numFmtId="49" fontId="3" fillId="2" borderId="1" xfId="0" applyNumberFormat="1" applyFont="1" applyFill="1" applyBorder="1" applyAlignment="1">
      <alignment vertical="center" wrapText="1"/>
    </xf>
    <xf numFmtId="0" fontId="5" fillId="2" borderId="1" xfId="0" applyFont="1" applyFill="1" applyBorder="1" applyAlignment="1">
      <alignment vertical="center"/>
    </xf>
    <xf numFmtId="0" fontId="5" fillId="2" borderId="1" xfId="0" applyFont="1" applyFill="1" applyBorder="1" applyAlignment="1">
      <alignment vertical="center" wrapText="1"/>
    </xf>
    <xf numFmtId="0" fontId="15" fillId="2" borderId="8" xfId="1046" applyNumberFormat="1" applyFont="1" applyFill="1" applyBorder="1" applyAlignment="1" applyProtection="1">
      <alignment horizontal="left" vertical="center" wrapText="1"/>
    </xf>
    <xf numFmtId="0" fontId="15" fillId="2" borderId="9" xfId="1046" applyNumberFormat="1" applyFont="1" applyFill="1" applyBorder="1" applyAlignment="1" applyProtection="1">
      <alignment horizontal="left" vertical="center" wrapText="1"/>
    </xf>
    <xf numFmtId="0" fontId="15" fillId="2" borderId="10" xfId="1046" applyNumberFormat="1" applyFont="1" applyFill="1" applyBorder="1" applyAlignment="1" applyProtection="1">
      <alignment horizontal="left" vertical="center" wrapText="1"/>
    </xf>
    <xf numFmtId="49" fontId="2" fillId="2" borderId="0" xfId="0" applyNumberFormat="1" applyFont="1" applyFill="1" applyAlignment="1">
      <alignment vertical="center"/>
    </xf>
    <xf numFmtId="49" fontId="2" fillId="2" borderId="0" xfId="0" applyNumberFormat="1" applyFont="1" applyFill="1" applyAlignment="1">
      <alignment vertical="center" wrapText="1"/>
    </xf>
    <xf numFmtId="0" fontId="3" fillId="2" borderId="3" xfId="1046" applyNumberFormat="1" applyFont="1" applyFill="1" applyBorder="1" applyAlignment="1" applyProtection="1">
      <alignment horizontal="center" vertical="center" wrapText="1"/>
    </xf>
    <xf numFmtId="0" fontId="17" fillId="2" borderId="1" xfId="1046" applyNumberFormat="1" applyFont="1" applyFill="1" applyBorder="1" applyAlignment="1" applyProtection="1">
      <alignment horizontal="center" vertical="center" wrapText="1"/>
    </xf>
    <xf numFmtId="0" fontId="15" fillId="2" borderId="1" xfId="1046" applyNumberFormat="1" applyFont="1" applyFill="1" applyBorder="1" applyAlignment="1" applyProtection="1">
      <alignment horizontal="center" vertical="center" wrapText="1"/>
    </xf>
    <xf numFmtId="31" fontId="5" fillId="2" borderId="1" xfId="0" applyNumberFormat="1" applyFont="1" applyFill="1" applyBorder="1" applyAlignment="1" applyProtection="1">
      <alignment vertical="center" wrapText="1"/>
    </xf>
    <xf numFmtId="0" fontId="5" fillId="2" borderId="1" xfId="0" applyFont="1" applyFill="1" applyBorder="1" applyAlignment="1" applyProtection="1">
      <alignment vertical="center" wrapText="1"/>
    </xf>
    <xf numFmtId="0" fontId="15" fillId="2" borderId="2" xfId="0" applyFont="1" applyFill="1" applyBorder="1" applyAlignment="1" applyProtection="1">
      <alignment horizontal="center" vertical="center" wrapText="1"/>
    </xf>
    <xf numFmtId="0" fontId="15" fillId="2" borderId="3" xfId="0" applyFont="1" applyFill="1" applyBorder="1" applyAlignment="1" applyProtection="1">
      <alignment horizontal="center" vertical="center" wrapText="1"/>
    </xf>
    <xf numFmtId="0" fontId="3" fillId="2" borderId="1" xfId="0" applyFont="1" applyFill="1" applyBorder="1" applyAlignment="1" applyProtection="1">
      <alignment vertical="center" wrapText="1"/>
    </xf>
    <xf numFmtId="31" fontId="15" fillId="2" borderId="1" xfId="0" applyNumberFormat="1" applyFont="1" applyFill="1" applyBorder="1" applyAlignment="1" applyProtection="1">
      <alignment vertical="center" wrapText="1"/>
    </xf>
    <xf numFmtId="0" fontId="2" fillId="2" borderId="13" xfId="1387" applyFont="1" applyFill="1" applyBorder="1" applyAlignment="1">
      <alignment horizontal="left" vertical="center" wrapText="1"/>
    </xf>
    <xf numFmtId="0" fontId="2" fillId="2" borderId="14" xfId="1387" applyFont="1" applyFill="1" applyBorder="1" applyAlignment="1">
      <alignment horizontal="left" vertical="center" wrapText="1"/>
    </xf>
    <xf numFmtId="0" fontId="2" fillId="2" borderId="15" xfId="1387" applyFont="1" applyFill="1" applyBorder="1" applyAlignment="1">
      <alignment horizontal="left" vertical="center" wrapText="1"/>
    </xf>
    <xf numFmtId="49" fontId="16" fillId="2" borderId="1" xfId="1032" applyNumberFormat="1" applyFont="1" applyFill="1" applyBorder="1" applyAlignment="1" applyProtection="1">
      <alignment horizontal="right" vertical="center" wrapText="1"/>
    </xf>
    <xf numFmtId="49" fontId="2" fillId="2" borderId="1" xfId="1032" applyNumberFormat="1" applyFont="1" applyFill="1" applyBorder="1" applyAlignment="1" applyProtection="1">
      <alignment horizontal="right" vertical="center" wrapText="1"/>
    </xf>
    <xf numFmtId="0" fontId="2" fillId="2" borderId="2" xfId="1032" applyNumberFormat="1" applyFont="1" applyFill="1" applyBorder="1" applyAlignment="1" applyProtection="1">
      <alignment horizontal="center" vertical="center" wrapText="1"/>
    </xf>
    <xf numFmtId="0" fontId="16" fillId="2" borderId="1" xfId="1032" applyNumberFormat="1" applyFont="1" applyFill="1" applyBorder="1" applyAlignment="1" applyProtection="1">
      <alignment horizontal="left" vertical="center" wrapText="1"/>
    </xf>
    <xf numFmtId="49" fontId="4" fillId="2" borderId="1" xfId="0" applyNumberFormat="1" applyFont="1" applyFill="1" applyBorder="1" applyAlignment="1">
      <alignment vertical="center"/>
    </xf>
    <xf numFmtId="0" fontId="2" fillId="2" borderId="4" xfId="1032" applyNumberFormat="1" applyFont="1" applyFill="1" applyBorder="1" applyAlignment="1" applyProtection="1">
      <alignment horizontal="center" vertical="center" wrapText="1"/>
    </xf>
    <xf numFmtId="0" fontId="3" fillId="2" borderId="13" xfId="1032" applyNumberFormat="1" applyFont="1" applyFill="1" applyBorder="1" applyAlignment="1" applyProtection="1">
      <alignment horizontal="left" vertical="center" wrapText="1"/>
    </xf>
    <xf numFmtId="0" fontId="3" fillId="2" borderId="14" xfId="1032" applyNumberFormat="1" applyFont="1" applyFill="1" applyBorder="1" applyAlignment="1" applyProtection="1">
      <alignment horizontal="left" vertical="center" wrapText="1"/>
    </xf>
    <xf numFmtId="0" fontId="3" fillId="2" borderId="15" xfId="1032" applyNumberFormat="1" applyFont="1" applyFill="1" applyBorder="1" applyAlignment="1" applyProtection="1">
      <alignment horizontal="left" vertical="center" wrapText="1"/>
    </xf>
    <xf numFmtId="49" fontId="5" fillId="2" borderId="1" xfId="0" applyNumberFormat="1" applyFont="1" applyFill="1" applyBorder="1" applyAlignment="1">
      <alignment vertical="center"/>
    </xf>
    <xf numFmtId="0" fontId="2" fillId="2" borderId="3" xfId="1032" applyNumberFormat="1" applyFont="1" applyFill="1" applyBorder="1" applyAlignment="1" applyProtection="1">
      <alignment horizontal="center" vertical="center" wrapText="1"/>
    </xf>
    <xf numFmtId="0" fontId="2" fillId="2" borderId="1" xfId="1032" applyNumberFormat="1" applyFont="1" applyFill="1" applyBorder="1" applyAlignment="1" applyProtection="1">
      <alignment horizontal="center" vertical="center" wrapText="1"/>
    </xf>
    <xf numFmtId="0" fontId="2" fillId="2" borderId="13" xfId="1032" applyNumberFormat="1" applyFont="1" applyFill="1" applyBorder="1" applyAlignment="1" applyProtection="1">
      <alignment horizontal="left" vertical="center" wrapText="1"/>
    </xf>
    <xf numFmtId="0" fontId="2" fillId="2" borderId="14" xfId="1032" applyNumberFormat="1" applyFont="1" applyFill="1" applyBorder="1" applyAlignment="1" applyProtection="1">
      <alignment horizontal="left" vertical="center" wrapText="1"/>
    </xf>
    <xf numFmtId="0" fontId="2" fillId="2" borderId="15" xfId="1032" applyNumberFormat="1" applyFont="1" applyFill="1" applyBorder="1" applyAlignment="1" applyProtection="1">
      <alignment horizontal="left" vertical="center" wrapText="1"/>
    </xf>
    <xf numFmtId="49" fontId="3" fillId="2" borderId="1" xfId="1032" applyNumberFormat="1" applyFont="1" applyFill="1" applyBorder="1" applyAlignment="1" applyProtection="1">
      <alignment horizontal="right" vertical="center" wrapText="1"/>
    </xf>
    <xf numFmtId="0" fontId="3" fillId="2" borderId="5" xfId="1032" applyNumberFormat="1" applyFont="1" applyFill="1" applyBorder="1" applyAlignment="1" applyProtection="1">
      <alignment horizontal="left" vertical="center" wrapText="1"/>
    </xf>
    <xf numFmtId="0" fontId="3" fillId="2" borderId="6" xfId="1032" applyNumberFormat="1" applyFont="1" applyFill="1" applyBorder="1" applyAlignment="1" applyProtection="1">
      <alignment horizontal="left" vertical="center" wrapText="1"/>
    </xf>
    <xf numFmtId="0" fontId="3" fillId="2" borderId="7" xfId="1032" applyNumberFormat="1" applyFont="1" applyFill="1" applyBorder="1" applyAlignment="1" applyProtection="1">
      <alignment horizontal="left" vertical="center" wrapText="1"/>
    </xf>
    <xf numFmtId="0" fontId="3" fillId="2" borderId="11" xfId="1032" applyNumberFormat="1" applyFont="1" applyFill="1" applyBorder="1" applyAlignment="1" applyProtection="1">
      <alignment horizontal="left" vertical="center" wrapText="1"/>
    </xf>
    <xf numFmtId="0" fontId="3" fillId="2" borderId="0" xfId="1032" applyNumberFormat="1" applyFont="1" applyFill="1" applyBorder="1" applyAlignment="1" applyProtection="1">
      <alignment horizontal="left" vertical="center" wrapText="1"/>
    </xf>
    <xf numFmtId="0" fontId="3" fillId="2" borderId="12" xfId="1032" applyNumberFormat="1" applyFont="1" applyFill="1" applyBorder="1" applyAlignment="1" applyProtection="1">
      <alignment horizontal="left" vertical="center" wrapText="1"/>
    </xf>
    <xf numFmtId="0" fontId="3" fillId="2" borderId="8" xfId="1032" applyNumberFormat="1" applyFont="1" applyFill="1" applyBorder="1" applyAlignment="1" applyProtection="1">
      <alignment horizontal="left" vertical="center" wrapText="1"/>
    </xf>
    <xf numFmtId="0" fontId="3" fillId="2" borderId="9" xfId="1032" applyNumberFormat="1" applyFont="1" applyFill="1" applyBorder="1" applyAlignment="1" applyProtection="1">
      <alignment horizontal="left" vertical="center" wrapText="1"/>
    </xf>
    <xf numFmtId="0" fontId="3" fillId="2" borderId="10" xfId="1032" applyNumberFormat="1" applyFont="1" applyFill="1" applyBorder="1" applyAlignment="1" applyProtection="1">
      <alignment horizontal="left" vertical="center" wrapText="1"/>
    </xf>
    <xf numFmtId="49" fontId="4" fillId="2" borderId="0" xfId="0" applyNumberFormat="1" applyFont="1" applyFill="1" applyAlignment="1">
      <alignment vertical="center"/>
    </xf>
    <xf numFmtId="49" fontId="4" fillId="2" borderId="0" xfId="0" applyNumberFormat="1" applyFont="1" applyFill="1" applyAlignment="1">
      <alignment vertical="center" wrapText="1"/>
    </xf>
    <xf numFmtId="49" fontId="2" fillId="2" borderId="1" xfId="0" applyNumberFormat="1" applyFont="1" applyFill="1" applyBorder="1" applyAlignment="1">
      <alignment vertical="center"/>
    </xf>
    <xf numFmtId="49" fontId="2" fillId="2" borderId="1" xfId="0" applyNumberFormat="1" applyFont="1" applyFill="1" applyBorder="1" applyAlignment="1">
      <alignment vertical="center" wrapText="1"/>
    </xf>
    <xf numFmtId="43" fontId="12" fillId="2" borderId="1" xfId="34" applyFont="1" applyFill="1" applyBorder="1" applyAlignment="1" applyProtection="1">
      <alignment horizontal="right" vertical="center" wrapText="1"/>
    </xf>
    <xf numFmtId="43" fontId="8" fillId="2" borderId="1" xfId="34" applyFont="1" applyFill="1" applyBorder="1" applyAlignment="1" applyProtection="1">
      <alignment horizontal="right" vertical="center" wrapText="1"/>
    </xf>
    <xf numFmtId="43" fontId="13" fillId="2" borderId="1" xfId="34" applyFont="1" applyFill="1" applyBorder="1" applyAlignment="1">
      <alignment horizontal="right" vertical="center"/>
    </xf>
    <xf numFmtId="43" fontId="11" fillId="2" borderId="1" xfId="34" applyFont="1" applyFill="1" applyBorder="1" applyAlignment="1" applyProtection="1">
      <alignment horizontal="right" vertical="center" wrapText="1"/>
    </xf>
    <xf numFmtId="43" fontId="10" fillId="2" borderId="1" xfId="34" applyFont="1" applyFill="1" applyBorder="1" applyAlignment="1" applyProtection="1">
      <alignment horizontal="right" vertical="center" wrapText="1"/>
    </xf>
    <xf numFmtId="43" fontId="10" fillId="2" borderId="3" xfId="34" applyFont="1" applyFill="1" applyBorder="1" applyAlignment="1" applyProtection="1">
      <alignment horizontal="right" vertical="center" wrapText="1"/>
    </xf>
    <xf numFmtId="183" fontId="10" fillId="2" borderId="1" xfId="1387" applyNumberFormat="1" applyFont="1" applyFill="1" applyBorder="1" applyAlignment="1">
      <alignment horizontal="right" vertical="center" wrapText="1"/>
    </xf>
    <xf numFmtId="0" fontId="16" fillId="2" borderId="0" xfId="0" applyNumberFormat="1" applyFont="1" applyFill="1" applyBorder="1" applyAlignment="1">
      <alignment vertical="center"/>
    </xf>
    <xf numFmtId="0" fontId="2" fillId="2" borderId="0" xfId="0" applyNumberFormat="1" applyFont="1" applyFill="1" applyBorder="1" applyAlignment="1">
      <alignment vertical="center"/>
    </xf>
    <xf numFmtId="0" fontId="9" fillId="2" borderId="0" xfId="0" applyNumberFormat="1" applyFont="1" applyFill="1" applyBorder="1" applyAlignment="1">
      <alignment vertical="center"/>
    </xf>
    <xf numFmtId="0" fontId="2" fillId="2" borderId="5" xfId="1032" applyNumberFormat="1" applyFont="1" applyFill="1" applyBorder="1" applyAlignment="1" applyProtection="1">
      <alignment horizontal="left" vertical="center" wrapText="1"/>
    </xf>
    <xf numFmtId="0" fontId="2" fillId="2" borderId="6" xfId="1032" applyNumberFormat="1" applyFont="1" applyFill="1" applyBorder="1" applyAlignment="1" applyProtection="1">
      <alignment horizontal="left" vertical="center" wrapText="1"/>
    </xf>
    <xf numFmtId="0" fontId="2" fillId="2" borderId="7" xfId="1032" applyNumberFormat="1" applyFont="1" applyFill="1" applyBorder="1" applyAlignment="1" applyProtection="1">
      <alignment horizontal="left" vertical="center" wrapText="1"/>
    </xf>
    <xf numFmtId="49" fontId="2" fillId="2" borderId="1" xfId="1032" applyNumberFormat="1" applyFont="1" applyFill="1" applyBorder="1" applyAlignment="1" applyProtection="1">
      <alignment horizontal="left" vertical="center" wrapText="1"/>
    </xf>
    <xf numFmtId="0" fontId="2" fillId="2" borderId="11" xfId="1032" applyNumberFormat="1" applyFont="1" applyFill="1" applyBorder="1" applyAlignment="1" applyProtection="1">
      <alignment horizontal="left" vertical="center" wrapText="1"/>
    </xf>
    <xf numFmtId="0" fontId="2" fillId="2" borderId="0" xfId="1032" applyNumberFormat="1" applyFont="1" applyFill="1" applyBorder="1" applyAlignment="1" applyProtection="1">
      <alignment horizontal="left" vertical="center" wrapText="1"/>
    </xf>
    <xf numFmtId="0" fontId="2" fillId="2" borderId="12" xfId="1032" applyNumberFormat="1" applyFont="1" applyFill="1" applyBorder="1" applyAlignment="1" applyProtection="1">
      <alignment horizontal="left" vertical="center" wrapText="1"/>
    </xf>
    <xf numFmtId="0" fontId="2" fillId="2" borderId="8" xfId="1032" applyNumberFormat="1" applyFont="1" applyFill="1" applyBorder="1" applyAlignment="1" applyProtection="1">
      <alignment horizontal="left" vertical="center" wrapText="1"/>
    </xf>
    <xf numFmtId="0" fontId="2" fillId="2" borderId="9" xfId="1032" applyNumberFormat="1" applyFont="1" applyFill="1" applyBorder="1" applyAlignment="1" applyProtection="1">
      <alignment horizontal="left" vertical="center" wrapText="1"/>
    </xf>
    <xf numFmtId="0" fontId="2" fillId="2" borderId="10" xfId="1032" applyNumberFormat="1" applyFont="1" applyFill="1" applyBorder="1" applyAlignment="1" applyProtection="1">
      <alignment horizontal="left" vertical="center" wrapText="1"/>
    </xf>
    <xf numFmtId="0" fontId="3" fillId="2" borderId="13" xfId="1044" applyNumberFormat="1" applyFont="1" applyFill="1" applyBorder="1" applyAlignment="1">
      <alignment horizontal="left" vertical="center" wrapText="1"/>
    </xf>
    <xf numFmtId="0" fontId="3" fillId="2" borderId="14" xfId="1044" applyNumberFormat="1" applyFont="1" applyFill="1" applyBorder="1" applyAlignment="1">
      <alignment horizontal="left" vertical="center" wrapText="1"/>
    </xf>
    <xf numFmtId="0" fontId="3" fillId="2" borderId="15" xfId="1044" applyNumberFormat="1" applyFont="1" applyFill="1" applyBorder="1" applyAlignment="1">
      <alignment horizontal="left" vertical="center" wrapText="1"/>
    </xf>
    <xf numFmtId="0" fontId="2" fillId="3" borderId="13" xfId="1387" applyFont="1" applyFill="1" applyBorder="1" applyAlignment="1">
      <alignment horizontal="left" vertical="center" wrapText="1"/>
    </xf>
    <xf numFmtId="0" fontId="2" fillId="3" borderId="14" xfId="1387" applyFont="1" applyFill="1" applyBorder="1" applyAlignment="1">
      <alignment horizontal="left" vertical="center" wrapText="1"/>
    </xf>
    <xf numFmtId="0" fontId="2" fillId="3" borderId="15" xfId="1387" applyFont="1" applyFill="1" applyBorder="1" applyAlignment="1">
      <alignment horizontal="left" vertical="center" wrapText="1"/>
    </xf>
    <xf numFmtId="0" fontId="5" fillId="2" borderId="1" xfId="0" applyFont="1" applyFill="1" applyBorder="1" applyAlignment="1">
      <alignment horizontal="left" vertical="center"/>
    </xf>
    <xf numFmtId="0" fontId="5" fillId="2" borderId="1" xfId="0" applyFont="1" applyFill="1" applyBorder="1" applyAlignment="1">
      <alignment horizontal="left" vertical="center" wrapText="1"/>
    </xf>
    <xf numFmtId="0" fontId="4" fillId="2" borderId="1" xfId="0" applyFont="1" applyFill="1" applyBorder="1" applyAlignment="1">
      <alignment horizontal="left" vertical="center"/>
    </xf>
    <xf numFmtId="0" fontId="4" fillId="2" borderId="1" xfId="0" applyFont="1" applyFill="1" applyBorder="1" applyAlignment="1">
      <alignment horizontal="left" vertical="center" wrapText="1"/>
    </xf>
    <xf numFmtId="0" fontId="16" fillId="2" borderId="1" xfId="0" applyFont="1" applyFill="1" applyBorder="1" applyAlignment="1">
      <alignment horizontal="center" vertical="center"/>
    </xf>
    <xf numFmtId="0" fontId="9" fillId="2" borderId="1" xfId="1032" applyNumberFormat="1" applyFont="1" applyFill="1" applyBorder="1" applyAlignment="1" applyProtection="1">
      <alignment horizontal="left" vertical="center" wrapText="1"/>
    </xf>
    <xf numFmtId="0" fontId="2" fillId="3" borderId="1" xfId="1387" applyFont="1" applyFill="1" applyBorder="1" applyAlignment="1">
      <alignment horizontal="left" vertical="center" wrapText="1"/>
    </xf>
    <xf numFmtId="0" fontId="16" fillId="2" borderId="1" xfId="0" applyFont="1" applyFill="1" applyBorder="1" applyAlignment="1">
      <alignment horizontal="center"/>
    </xf>
    <xf numFmtId="0" fontId="9" fillId="2" borderId="1" xfId="0" applyFont="1" applyFill="1" applyBorder="1" applyAlignment="1">
      <alignment horizontal="left" vertical="center"/>
    </xf>
    <xf numFmtId="43" fontId="18" fillId="2" borderId="1" xfId="34" applyFont="1" applyFill="1" applyBorder="1" applyAlignment="1">
      <alignment horizontal="right" vertical="center"/>
    </xf>
  </cellXfs>
  <cellStyles count="2415">
    <cellStyle name="常规" xfId="0" builtinId="0"/>
    <cellStyle name="计算 2 2 3 23" xfId="1"/>
    <cellStyle name="计算 2 2 3 18" xfId="2"/>
    <cellStyle name="Input [yellow] 2 4 33" xfId="3"/>
    <cellStyle name="Input [yellow] 2 4 28" xfId="4"/>
    <cellStyle name="货币[0]" xfId="5" builtinId="7"/>
    <cellStyle name="输出 3" xfId="6"/>
    <cellStyle name="输出 3 2 4 28" xfId="7"/>
    <cellStyle name="输出 3 2 4 33" xfId="8"/>
    <cellStyle name="注释 2 3 5" xfId="9"/>
    <cellStyle name="20% - 强调文字颜色 3" xfId="10" builtinId="38"/>
    <cellStyle name="输出 3 2 3 3" xfId="11"/>
    <cellStyle name="输入" xfId="12" builtinId="20"/>
    <cellStyle name="注释 3 2 3 33" xfId="13"/>
    <cellStyle name="注释 3 2 3 28" xfId="14"/>
    <cellStyle name="货币" xfId="15" builtinId="4"/>
    <cellStyle name="计算 2 3 25" xfId="16"/>
    <cellStyle name="计算 2 3 30" xfId="17"/>
    <cellStyle name="Input [yellow] 2 4 15" xfId="18"/>
    <cellStyle name="Input [yellow] 2 4 20" xfId="19"/>
    <cellStyle name="计算 2 2 3 10" xfId="20"/>
    <cellStyle name="Input [yellow] 2 3 27" xfId="21"/>
    <cellStyle name="Input [yellow] 2 3 32" xfId="22"/>
    <cellStyle name="计算 2 2 2 17" xfId="23"/>
    <cellStyle name="计算 2 2 2 22" xfId="24"/>
    <cellStyle name="Accent2 - 40%" xfId="25"/>
    <cellStyle name="千位分隔[0]" xfId="26" builtinId="6"/>
    <cellStyle name="计算 2 2 37" xfId="27"/>
    <cellStyle name="输入 2 2 2 4" xfId="28"/>
    <cellStyle name="40% - 强调文字颜色 3" xfId="29" builtinId="39"/>
    <cellStyle name="差" xfId="30" builtinId="27"/>
    <cellStyle name="注释 3 2 21" xfId="31"/>
    <cellStyle name="注释 3 2 16" xfId="32"/>
    <cellStyle name="注释 2 2 8" xfId="33"/>
    <cellStyle name="千位分隔" xfId="34" builtinId="3"/>
    <cellStyle name="Input [yellow] 2 5 14" xfId="35"/>
    <cellStyle name="60% - 强调文字颜色 3" xfId="36" builtinId="40"/>
    <cellStyle name="汇总 2 2 6" xfId="37"/>
    <cellStyle name="超链接" xfId="38" builtinId="8"/>
    <cellStyle name="输入 3 2 2 32" xfId="39"/>
    <cellStyle name="输入 3 2 2 27" xfId="40"/>
    <cellStyle name="百分比" xfId="41" builtinId="5"/>
    <cellStyle name="已访问的超链接" xfId="42" builtinId="9"/>
    <cellStyle name="60% - 强调文字颜色 2 3" xfId="43"/>
    <cellStyle name="注释" xfId="44" builtinId="10"/>
    <cellStyle name="汇总 3 2 2 5" xfId="45"/>
    <cellStyle name="60% - 强调文字颜色 2" xfId="46" builtinId="36"/>
    <cellStyle name="标题 4" xfId="47" builtinId="19"/>
    <cellStyle name="Header2 2 5 14" xfId="48"/>
    <cellStyle name="警告文本" xfId="49" builtinId="11"/>
    <cellStyle name="标题" xfId="50" builtinId="15"/>
    <cellStyle name="输入 3 2 3 30" xfId="51"/>
    <cellStyle name="输入 3 2 3 25" xfId="52"/>
    <cellStyle name="注释 3 2 4 8" xfId="53"/>
    <cellStyle name="注释 2 2 23" xfId="54"/>
    <cellStyle name="注释 2 2 18" xfId="55"/>
    <cellStyle name="输入 3 2 11" xfId="56"/>
    <cellStyle name="注释 3 3 29" xfId="57"/>
    <cellStyle name="注释 3 3 34" xfId="58"/>
    <cellStyle name="解释性文本" xfId="59" builtinId="53"/>
    <cellStyle name="注释 3 3 3" xfId="60"/>
    <cellStyle name="输入 2 2 2 28" xfId="61"/>
    <cellStyle name="输入 2 2 2 33" xfId="62"/>
    <cellStyle name="标题 1" xfId="63" builtinId="16"/>
    <cellStyle name="Header2 2 5 11" xfId="64"/>
    <cellStyle name="汇总 2 2 3 34" xfId="65"/>
    <cellStyle name="汇总 2 2 3 29" xfId="66"/>
    <cellStyle name="输入 2 2 2 29" xfId="67"/>
    <cellStyle name="输入 2 2 2 34" xfId="68"/>
    <cellStyle name="标题 2" xfId="69" builtinId="17"/>
    <cellStyle name="Header2 2 5 12" xfId="70"/>
    <cellStyle name="60% - 强调文字颜色 1" xfId="71" builtinId="32"/>
    <cellStyle name="Header2 2 5 13" xfId="72"/>
    <cellStyle name="标题 3" xfId="73" builtinId="18"/>
    <cellStyle name="Input [yellow] 2 5 15" xfId="74"/>
    <cellStyle name="Input [yellow] 2 5 20" xfId="75"/>
    <cellStyle name="计算 2 2 4 10" xfId="76"/>
    <cellStyle name="60% - 强调文字颜色 4" xfId="77" builtinId="44"/>
    <cellStyle name="输出" xfId="78" builtinId="21"/>
    <cellStyle name="计算" xfId="79" builtinId="22"/>
    <cellStyle name="计算 2 3 3" xfId="80"/>
    <cellStyle name="Input [yellow] 2 4 2" xfId="81"/>
    <cellStyle name="输入 2 3 12" xfId="82"/>
    <cellStyle name="注释 3 2 4 23" xfId="83"/>
    <cellStyle name="注释 3 2 4 18" xfId="84"/>
    <cellStyle name="汇总 3 2 2 16" xfId="85"/>
    <cellStyle name="汇总 3 2 2 21" xfId="86"/>
    <cellStyle name="Header2 2 8" xfId="87"/>
    <cellStyle name="检查单元格" xfId="88" builtinId="23"/>
    <cellStyle name="注释 3 3 14" xfId="89"/>
    <cellStyle name="计算 3 2" xfId="90"/>
    <cellStyle name="注释 2 3 8" xfId="91"/>
    <cellStyle name="汇总 2 2 3 11" xfId="92"/>
    <cellStyle name="20% - 强调文字颜色 6" xfId="93" builtinId="50"/>
    <cellStyle name="强调文字颜色 2" xfId="94" builtinId="33"/>
    <cellStyle name="Input [yellow] 2 14" xfId="95"/>
    <cellStyle name="注释 2 3" xfId="96"/>
    <cellStyle name="输入 2 2 3 13" xfId="97"/>
    <cellStyle name="输入 2 3 6" xfId="98"/>
    <cellStyle name="汇总 2 2 4 14" xfId="99"/>
    <cellStyle name="链接单元格" xfId="100" builtinId="24"/>
    <cellStyle name="Header2 2 2 12" xfId="101"/>
    <cellStyle name="汇总" xfId="102" builtinId="25"/>
    <cellStyle name="输入 3 2 31" xfId="103"/>
    <cellStyle name="输入 3 2 26" xfId="104"/>
    <cellStyle name="汇总 2 2 4 7" xfId="105"/>
    <cellStyle name="Header2 3 3" xfId="106"/>
    <cellStyle name="Input [yellow] 2 7" xfId="107"/>
    <cellStyle name="好" xfId="108" builtinId="26"/>
    <cellStyle name="Header2 2 2 2" xfId="109"/>
    <cellStyle name="注释 2 2 2 5" xfId="110"/>
    <cellStyle name="输入 3 2 20" xfId="111"/>
    <cellStyle name="输入 3 2 15" xfId="112"/>
    <cellStyle name="注释 3 3 7" xfId="113"/>
    <cellStyle name="输入 3 2 2 13" xfId="114"/>
    <cellStyle name="着色 5" xfId="115"/>
    <cellStyle name="输出 3 3" xfId="116"/>
    <cellStyle name="适中" xfId="117" builtinId="28"/>
    <cellStyle name="注释 2 3 7" xfId="118"/>
    <cellStyle name="汇总 2 2 3 10" xfId="119"/>
    <cellStyle name="20% - 强调文字颜色 5" xfId="120" builtinId="46"/>
    <cellStyle name="强调文字颜色 1" xfId="121" builtinId="29"/>
    <cellStyle name="输出 3 2 4 26" xfId="122"/>
    <cellStyle name="输出 3 2 4 31" xfId="123"/>
    <cellStyle name="注释 2 3 3" xfId="124"/>
    <cellStyle name="20% - 强调文字颜色 1" xfId="125" builtinId="30"/>
    <cellStyle name="输入 2 2 2 2" xfId="126"/>
    <cellStyle name="40% - 强调文字颜色 1" xfId="127" builtinId="31"/>
    <cellStyle name="输出 2" xfId="128"/>
    <cellStyle name="输出 3 2 4 27" xfId="129"/>
    <cellStyle name="输出 3 2 4 32" xfId="130"/>
    <cellStyle name="注释 2 3 4" xfId="131"/>
    <cellStyle name="20% - 强调文字颜色 2" xfId="132" builtinId="34"/>
    <cellStyle name="输入 2 2 2 3" xfId="133"/>
    <cellStyle name="40% - 强调文字颜色 2" xfId="134" builtinId="35"/>
    <cellStyle name="强调文字颜色 3" xfId="135" builtinId="37"/>
    <cellStyle name="PSChar" xfId="136"/>
    <cellStyle name="强调文字颜色 4" xfId="137" builtinId="41"/>
    <cellStyle name="注释 2 3 6" xfId="138"/>
    <cellStyle name="输出 3 2 4 34" xfId="139"/>
    <cellStyle name="输出 3 2 4 29" xfId="140"/>
    <cellStyle name="20% - 强调文字颜色 4" xfId="141" builtinId="42"/>
    <cellStyle name="40% - 强调文字颜色 4" xfId="142" builtinId="43"/>
    <cellStyle name="强调文字颜色 5" xfId="143" builtinId="45"/>
    <cellStyle name="输入 2 2 8" xfId="144"/>
    <cellStyle name="注释 3 3 26" xfId="145"/>
    <cellStyle name="注释 3 3 31" xfId="146"/>
    <cellStyle name="40% - 强调文字颜色 5" xfId="147" builtinId="47"/>
    <cellStyle name="注释 3 2 3" xfId="148"/>
    <cellStyle name="Input [yellow] 2 5 16" xfId="149"/>
    <cellStyle name="Input [yellow] 2 5 21" xfId="150"/>
    <cellStyle name="计算 2 2 4 11" xfId="151"/>
    <cellStyle name="60% - 强调文字颜色 5" xfId="152" builtinId="48"/>
    <cellStyle name="强调文字颜色 6" xfId="153" builtinId="49"/>
    <cellStyle name="输入 2 2 9" xfId="154"/>
    <cellStyle name="差_Book1_1_联系电话" xfId="155"/>
    <cellStyle name="注释 3 3 27" xfId="156"/>
    <cellStyle name="注释 3 3 32" xfId="157"/>
    <cellStyle name="40% - 强调文字颜色 6" xfId="158" builtinId="51"/>
    <cellStyle name="注释 3 2 4" xfId="159"/>
    <cellStyle name="Input [yellow] 2 5 17" xfId="160"/>
    <cellStyle name="Input [yellow] 2 5 22" xfId="161"/>
    <cellStyle name="计算 2 2 4 12" xfId="162"/>
    <cellStyle name="60% - 强调文字颜色 6" xfId="163" builtinId="52"/>
    <cellStyle name="输入 3 2 22" xfId="164"/>
    <cellStyle name="输入 3 2 17" xfId="165"/>
    <cellStyle name="汇总 2 2 4 3" xfId="166"/>
    <cellStyle name="注释 3 3 9" xfId="167"/>
    <cellStyle name="输入 3 2 21" xfId="168"/>
    <cellStyle name="输入 3 2 16" xfId="169"/>
    <cellStyle name="汇总 2 2 4 2" xfId="170"/>
    <cellStyle name="注释 3 3 8" xfId="171"/>
    <cellStyle name="寘嬫愗傝 [0.00]_Region Orders (2)" xfId="172"/>
    <cellStyle name="输入 3 2 14" xfId="173"/>
    <cellStyle name="注释 3 3 6" xfId="174"/>
    <cellStyle name="输入 3 2 13" xfId="175"/>
    <cellStyle name="注释 3 3 5" xfId="176"/>
    <cellStyle name="输入 3 2 12" xfId="177"/>
    <cellStyle name="注释 3 3 4" xfId="178"/>
    <cellStyle name="输入 3 2 10" xfId="179"/>
    <cellStyle name="注释 3 3 28" xfId="180"/>
    <cellStyle name="注释 3 3 33" xfId="181"/>
    <cellStyle name="Mon閠aire [0]_!!!GO" xfId="182"/>
    <cellStyle name="输入 2 2 7" xfId="183"/>
    <cellStyle name="Accent3 - 40%" xfId="184"/>
    <cellStyle name="注释 3 3 30" xfId="185"/>
    <cellStyle name="注释 3 3 25" xfId="186"/>
    <cellStyle name="输入 3 2 4 9" xfId="187"/>
    <cellStyle name="输入 2 2 6" xfId="188"/>
    <cellStyle name="注释 3 3 24" xfId="189"/>
    <cellStyle name="注释 3 3 19" xfId="190"/>
    <cellStyle name="输入 3 2 4 8" xfId="191"/>
    <cellStyle name="输入 2 2 5" xfId="192"/>
    <cellStyle name="注释 3 3 23" xfId="193"/>
    <cellStyle name="注释 3 3 18" xfId="194"/>
    <cellStyle name="输入 3 2 4 7" xfId="195"/>
    <cellStyle name="输入 2 2 4" xfId="196"/>
    <cellStyle name="注释 3 3 22" xfId="197"/>
    <cellStyle name="注释 3 3 17" xfId="198"/>
    <cellStyle name="输入 3 2 4 6" xfId="199"/>
    <cellStyle name="输入 2 2 3" xfId="200"/>
    <cellStyle name="注释 3 3 21" xfId="201"/>
    <cellStyle name="注释 3 3 16" xfId="202"/>
    <cellStyle name="注释 3 3 20" xfId="203"/>
    <cellStyle name="注释 3 3 15" xfId="204"/>
    <cellStyle name="计算 3 3" xfId="205"/>
    <cellStyle name="注释 3 3 13" xfId="206"/>
    <cellStyle name="注释 3 3 12" xfId="207"/>
    <cellStyle name="计算 2 2 4 29" xfId="208"/>
    <cellStyle name="计算 2 2 4 34" xfId="209"/>
    <cellStyle name="汇总 2 2 3 9" xfId="210"/>
    <cellStyle name="注释 3 3 11" xfId="211"/>
    <cellStyle name="计算 2 2 4 28" xfId="212"/>
    <cellStyle name="计算 2 2 4 33" xfId="213"/>
    <cellStyle name="汇总 2 2 3 8" xfId="214"/>
    <cellStyle name="注释 3 3 10" xfId="215"/>
    <cellStyle name="计算 2 2 4 27" xfId="216"/>
    <cellStyle name="计算 2 2 4 32" xfId="217"/>
    <cellStyle name="注释 3 3" xfId="218"/>
    <cellStyle name="Header2 3 24" xfId="219"/>
    <cellStyle name="Header2 3 19" xfId="220"/>
    <cellStyle name="注释 3 2 9" xfId="221"/>
    <cellStyle name="注释 3 2 8" xfId="222"/>
    <cellStyle name="输出 3 2 4 4" xfId="223"/>
    <cellStyle name="注释 3 2 7" xfId="224"/>
    <cellStyle name="输出 3 2 4 3" xfId="225"/>
    <cellStyle name="Accent1 - 40%" xfId="226"/>
    <cellStyle name="注释 3 2 6" xfId="227"/>
    <cellStyle name="注释 3 2 5" xfId="228"/>
    <cellStyle name="Accent6 - 60%" xfId="229"/>
    <cellStyle name="输入 3 2 3 31" xfId="230"/>
    <cellStyle name="输入 3 2 3 26" xfId="231"/>
    <cellStyle name="注释 3 2 4 9" xfId="232"/>
    <cellStyle name="注释 2 2 24" xfId="233"/>
    <cellStyle name="注释 2 2 19" xfId="234"/>
    <cellStyle name="汇总 3 2 4 32" xfId="235"/>
    <cellStyle name="汇总 3 2 4 27" xfId="236"/>
    <cellStyle name="计算 2 3 9" xfId="237"/>
    <cellStyle name="Input [yellow] 2 4 8" xfId="238"/>
    <cellStyle name="汇总 3 3 11" xfId="239"/>
    <cellStyle name="计算 2 2 3 7" xfId="240"/>
    <cellStyle name="输入 2 3 23" xfId="241"/>
    <cellStyle name="输入 2 3 18" xfId="242"/>
    <cellStyle name="输出 2 3 4" xfId="243"/>
    <cellStyle name="常规 2 2 2" xfId="244"/>
    <cellStyle name="注释 3 2 4 34" xfId="245"/>
    <cellStyle name="注释 3 2 4 29" xfId="246"/>
    <cellStyle name="汇总 3 2 2 27" xfId="247"/>
    <cellStyle name="汇总 3 2 2 32" xfId="248"/>
    <cellStyle name="输入 3 2 3 24" xfId="249"/>
    <cellStyle name="输入 3 2 3 19" xfId="250"/>
    <cellStyle name="注释 3 2 4 7" xfId="251"/>
    <cellStyle name="注释 2 2 22" xfId="252"/>
    <cellStyle name="注释 2 2 17" xfId="253"/>
    <cellStyle name="Input [yellow] 2 4 7" xfId="254"/>
    <cellStyle name="汇总 3 3 10" xfId="255"/>
    <cellStyle name="计算 2 2 3 6" xfId="256"/>
    <cellStyle name="计算 2 3 8" xfId="257"/>
    <cellStyle name="输入 2 3 22" xfId="258"/>
    <cellStyle name="输入 2 3 17" xfId="259"/>
    <cellStyle name="注释 3 2 4 33" xfId="260"/>
    <cellStyle name="注释 3 2 4 28" xfId="261"/>
    <cellStyle name="汇总 3 2 2 26" xfId="262"/>
    <cellStyle name="汇总 3 2 2 31" xfId="263"/>
    <cellStyle name="输入 3 2 3 23" xfId="264"/>
    <cellStyle name="输入 3 2 3 18" xfId="265"/>
    <cellStyle name="差_表4" xfId="266"/>
    <cellStyle name="注释 3 2 4 6" xfId="267"/>
    <cellStyle name="注释 2 2 21" xfId="268"/>
    <cellStyle name="注释 2 2 16" xfId="269"/>
    <cellStyle name="计算 2 3 7" xfId="270"/>
    <cellStyle name="Input [yellow] 2 4 6" xfId="271"/>
    <cellStyle name="计算 2 2 3 5" xfId="272"/>
    <cellStyle name="输入 2 3 21" xfId="273"/>
    <cellStyle name="输入 2 3 16" xfId="274"/>
    <cellStyle name="注释 3 2 4 32" xfId="275"/>
    <cellStyle name="注释 3 2 4 27" xfId="276"/>
    <cellStyle name="汇总 3 2 2 25" xfId="277"/>
    <cellStyle name="汇总 3 2 2 30" xfId="278"/>
    <cellStyle name="输入 3 2 3 22" xfId="279"/>
    <cellStyle name="输入 3 2 3 17" xfId="280"/>
    <cellStyle name="注释 3 2 4 5" xfId="281"/>
    <cellStyle name="注释 2 2 20" xfId="282"/>
    <cellStyle name="注释 2 2 15" xfId="283"/>
    <cellStyle name="计算 2 3 6" xfId="284"/>
    <cellStyle name="Input [yellow] 2 4 5" xfId="285"/>
    <cellStyle name="计算 2 2 3 4" xfId="286"/>
    <cellStyle name="输入 2 3 20" xfId="287"/>
    <cellStyle name="输入 2 3 15" xfId="288"/>
    <cellStyle name="注释 3 2 4 31" xfId="289"/>
    <cellStyle name="注释 3 2 4 26" xfId="290"/>
    <cellStyle name="汇总 3 2 2 19" xfId="291"/>
    <cellStyle name="汇总 3 2 2 24" xfId="292"/>
    <cellStyle name="输入 3 2 3 21" xfId="293"/>
    <cellStyle name="输入 3 2 3 16" xfId="294"/>
    <cellStyle name="注释 3 2 4 4" xfId="295"/>
    <cellStyle name="注释 2 2 14" xfId="296"/>
    <cellStyle name="计算 2 3 5" xfId="297"/>
    <cellStyle name="Input [yellow] 2 4 4" xfId="298"/>
    <cellStyle name="计算 2 2 3 3" xfId="299"/>
    <cellStyle name="输入 2 3 14" xfId="300"/>
    <cellStyle name="注释 3 2 4 30" xfId="301"/>
    <cellStyle name="注释 3 2 4 25" xfId="302"/>
    <cellStyle name="汇总 3 2 2 18" xfId="303"/>
    <cellStyle name="汇总 3 2 2 23" xfId="304"/>
    <cellStyle name="输入 3 2 3 20" xfId="305"/>
    <cellStyle name="输入 3 2 3 15" xfId="306"/>
    <cellStyle name="注释 3 2 4 3" xfId="307"/>
    <cellStyle name="注释 2 2 13" xfId="308"/>
    <cellStyle name="计算 2 3 4" xfId="309"/>
    <cellStyle name="Input [yellow] 2 4 3" xfId="310"/>
    <cellStyle name="计算 2 2 3 2" xfId="311"/>
    <cellStyle name="输入 2 3 13" xfId="312"/>
    <cellStyle name="汇总 3 2 2 22" xfId="313"/>
    <cellStyle name="汇总 3 2 2 17" xfId="314"/>
    <cellStyle name="注释 3 2 4 24" xfId="315"/>
    <cellStyle name="注释 3 2 4 19" xfId="316"/>
    <cellStyle name="输入 3 2 3 14" xfId="317"/>
    <cellStyle name="注释 3 2 4 2" xfId="318"/>
    <cellStyle name="注释 2 2 12" xfId="319"/>
    <cellStyle name="注释 3 2 37" xfId="320"/>
    <cellStyle name="注释 3 2 36" xfId="321"/>
    <cellStyle name="注释 3 2 35" xfId="322"/>
    <cellStyle name="注释 3 2 3 9" xfId="323"/>
    <cellStyle name="注释 3 2 3 8" xfId="324"/>
    <cellStyle name="注释 3 2 3 7" xfId="325"/>
    <cellStyle name="注释 3 2 3 6" xfId="326"/>
    <cellStyle name="注释 3 2 3 5" xfId="327"/>
    <cellStyle name="注释 3 2 3 4" xfId="328"/>
    <cellStyle name="注释 3 2 3 3" xfId="329"/>
    <cellStyle name="注释 3 2 3 34" xfId="330"/>
    <cellStyle name="注释 3 2 3 29" xfId="331"/>
    <cellStyle name="注释 3 2 3 32" xfId="332"/>
    <cellStyle name="注释 3 2 3 27" xfId="333"/>
    <cellStyle name="注释 3 2 3 2" xfId="334"/>
    <cellStyle name="注释 3 2 34" xfId="335"/>
    <cellStyle name="注释 3 2 29" xfId="336"/>
    <cellStyle name="注释 3 2 33" xfId="337"/>
    <cellStyle name="注释 3 2 28" xfId="338"/>
    <cellStyle name="注释 3 2 32" xfId="339"/>
    <cellStyle name="注释 3 2 27" xfId="340"/>
    <cellStyle name="注释 3 2 31" xfId="341"/>
    <cellStyle name="注释 3 2 26" xfId="342"/>
    <cellStyle name="注释 3 2 30" xfId="343"/>
    <cellStyle name="注释 3 2 25" xfId="344"/>
    <cellStyle name="注释 3 2 24" xfId="345"/>
    <cellStyle name="注释 3 2 19" xfId="346"/>
    <cellStyle name="注释 3 2 22" xfId="347"/>
    <cellStyle name="注释 3 2 17" xfId="348"/>
    <cellStyle name="注释 2 2 9" xfId="349"/>
    <cellStyle name="注释 3 2 20" xfId="350"/>
    <cellStyle name="注释 3 2 15" xfId="351"/>
    <cellStyle name="注释 2 2 7" xfId="352"/>
    <cellStyle name="注释 3 2 14" xfId="353"/>
    <cellStyle name="注释 2 2 6" xfId="354"/>
    <cellStyle name="捠壿_Region Orders (2)" xfId="355"/>
    <cellStyle name="注释 2 2 5" xfId="356"/>
    <cellStyle name="注释 3 2 13" xfId="357"/>
    <cellStyle name="注释 3 2 12" xfId="358"/>
    <cellStyle name="注释 2 2 4" xfId="359"/>
    <cellStyle name="计算 2 2 3 29" xfId="360"/>
    <cellStyle name="计算 2 2 3 34" xfId="361"/>
    <cellStyle name="计算 2 2 3 33" xfId="362"/>
    <cellStyle name="计算 2 2 3 28" xfId="363"/>
    <cellStyle name="注释 3 2 11" xfId="364"/>
    <cellStyle name="注释 2 2 3" xfId="365"/>
    <cellStyle name="PSDate" xfId="366"/>
    <cellStyle name="注释 3 2 10" xfId="367"/>
    <cellStyle name="注释 2 2 2" xfId="368"/>
    <cellStyle name="计算 2 2 3 27" xfId="369"/>
    <cellStyle name="计算 2 2 3 32" xfId="370"/>
    <cellStyle name="注释 3 2" xfId="371"/>
    <cellStyle name="Header2 3 23" xfId="372"/>
    <cellStyle name="Header2 3 18" xfId="373"/>
    <cellStyle name="输出 2 2 2 20" xfId="374"/>
    <cellStyle name="输出 2 2 2 15" xfId="375"/>
    <cellStyle name="注释 3" xfId="376"/>
    <cellStyle name="注释 2 3 9" xfId="377"/>
    <cellStyle name="输入 2 2 11" xfId="378"/>
    <cellStyle name="注释 2 3 34" xfId="379"/>
    <cellStyle name="注释 2 3 29" xfId="380"/>
    <cellStyle name="输入 2 2 10" xfId="381"/>
    <cellStyle name="Accent3 - 20%" xfId="382"/>
    <cellStyle name="注释 2 3 33" xfId="383"/>
    <cellStyle name="注释 2 3 28" xfId="384"/>
    <cellStyle name="输入 3 2 4 34" xfId="385"/>
    <cellStyle name="输入 3 2 4 29" xfId="386"/>
    <cellStyle name="注释 2 3 32" xfId="387"/>
    <cellStyle name="注释 2 3 27" xfId="388"/>
    <cellStyle name="注释 3 2 3 14" xfId="389"/>
    <cellStyle name="输入 3 2 2 8" xfId="390"/>
    <cellStyle name="差_Sheet1_1" xfId="391"/>
    <cellStyle name="输入 3 2 4 33" xfId="392"/>
    <cellStyle name="输入 3 2 4 28" xfId="393"/>
    <cellStyle name="注释 2 3 31" xfId="394"/>
    <cellStyle name="注释 2 3 26" xfId="395"/>
    <cellStyle name="注释 3 2 3 13" xfId="396"/>
    <cellStyle name="输入 3 2 2 7" xfId="397"/>
    <cellStyle name="Header2 3" xfId="398"/>
    <cellStyle name="输入 3 2 4 32" xfId="399"/>
    <cellStyle name="输入 3 2 4 27" xfId="400"/>
    <cellStyle name="注释 2 3 30" xfId="401"/>
    <cellStyle name="注释 2 3 25" xfId="402"/>
    <cellStyle name="输出 3 2 4 25" xfId="403"/>
    <cellStyle name="输出 3 2 4 30" xfId="404"/>
    <cellStyle name="注释 2 3 2" xfId="405"/>
    <cellStyle name="注释 3 2 3 12" xfId="406"/>
    <cellStyle name="输入 3 2 2 6" xfId="407"/>
    <cellStyle name="Header2 2" xfId="408"/>
    <cellStyle name="输入 3 2 4 31" xfId="409"/>
    <cellStyle name="输入 3 2 4 26" xfId="410"/>
    <cellStyle name="注释 2 3 24" xfId="411"/>
    <cellStyle name="注释 2 3 19" xfId="412"/>
    <cellStyle name="40% - 强调文字颜色 2 3" xfId="413"/>
    <cellStyle name="输入 3 2 2 5" xfId="414"/>
    <cellStyle name="注释 3 2 3 11" xfId="415"/>
    <cellStyle name="输入 3 2 4 30" xfId="416"/>
    <cellStyle name="输入 3 2 4 25" xfId="417"/>
    <cellStyle name="注释 2 3 23" xfId="418"/>
    <cellStyle name="注释 2 3 18" xfId="419"/>
    <cellStyle name="注释 3 2 3 10" xfId="420"/>
    <cellStyle name="输入 3 2 2 4" xfId="421"/>
    <cellStyle name="输入 3 2 4 24" xfId="422"/>
    <cellStyle name="输入 3 2 4 19" xfId="423"/>
    <cellStyle name="注释 2 3 22" xfId="424"/>
    <cellStyle name="注释 2 3 17" xfId="425"/>
    <cellStyle name="输入 3 2 2 3" xfId="426"/>
    <cellStyle name="输入 3 2 4 23" xfId="427"/>
    <cellStyle name="输入 3 2 4 18" xfId="428"/>
    <cellStyle name="注释 2 3 21" xfId="429"/>
    <cellStyle name="注释 2 3 16" xfId="430"/>
    <cellStyle name="输入 3 2 2 2" xfId="431"/>
    <cellStyle name="输入 3 2 4 22" xfId="432"/>
    <cellStyle name="输入 3 2 4 17" xfId="433"/>
    <cellStyle name="注释 2 3 20" xfId="434"/>
    <cellStyle name="注释 2 3 15" xfId="435"/>
    <cellStyle name="输入 3 2 4 21" xfId="436"/>
    <cellStyle name="输入 3 2 4 16" xfId="437"/>
    <cellStyle name="注释 2 3 14" xfId="438"/>
    <cellStyle name="输入 3 2 4 20" xfId="439"/>
    <cellStyle name="输入 3 2 4 15" xfId="440"/>
    <cellStyle name="注释 2 3 13" xfId="441"/>
    <cellStyle name="输入 3 2 4 14" xfId="442"/>
    <cellStyle name="注释 2 3 12" xfId="443"/>
    <cellStyle name="输入 3 2 4 13" xfId="444"/>
    <cellStyle name="注释 2 3 11" xfId="445"/>
    <cellStyle name="输入 3 2 4 12" xfId="446"/>
    <cellStyle name="注释 2 3 10" xfId="447"/>
    <cellStyle name="汇总 2 2 2 27" xfId="448"/>
    <cellStyle name="汇总 2 2 2 32" xfId="449"/>
    <cellStyle name="注释 2 2 4 34" xfId="450"/>
    <cellStyle name="注释 2 2 4 29" xfId="451"/>
    <cellStyle name="差_2017-2019年统筹整合投入贫困县情况统计" xfId="452"/>
    <cellStyle name="汇总 2 2 2 19" xfId="453"/>
    <cellStyle name="汇总 2 2 2 24" xfId="454"/>
    <cellStyle name="注释 2 2 4 31" xfId="455"/>
    <cellStyle name="注释 2 2 4 26" xfId="456"/>
    <cellStyle name="汇总 2 2 2 18" xfId="457"/>
    <cellStyle name="汇总 2 2 2 23" xfId="458"/>
    <cellStyle name="注释 2 2 4 30" xfId="459"/>
    <cellStyle name="注释 2 2 4 25" xfId="460"/>
    <cellStyle name="汇总 2 2 2 17" xfId="461"/>
    <cellStyle name="汇总 2 2 2 22" xfId="462"/>
    <cellStyle name="注释 2 2 4 24" xfId="463"/>
    <cellStyle name="注释 2 2 4 19" xfId="464"/>
    <cellStyle name="汇总 2 2 2 16" xfId="465"/>
    <cellStyle name="汇总 2 2 2 21" xfId="466"/>
    <cellStyle name="注释 2 2 4 23" xfId="467"/>
    <cellStyle name="注释 2 2 4 18" xfId="468"/>
    <cellStyle name="汇总 2 2 2 15" xfId="469"/>
    <cellStyle name="汇总 2 2 2 20" xfId="470"/>
    <cellStyle name="注释 2 2 4 22" xfId="471"/>
    <cellStyle name="注释 2 2 4 17" xfId="472"/>
    <cellStyle name="计算 3 2 4 22" xfId="473"/>
    <cellStyle name="计算 3 2 4 17" xfId="474"/>
    <cellStyle name="汇总 2 2 2 14" xfId="475"/>
    <cellStyle name="注释 2 2 4 21" xfId="476"/>
    <cellStyle name="注释 2 2 4 16" xfId="477"/>
    <cellStyle name="汇总 2 2 2 13" xfId="478"/>
    <cellStyle name="注释 2 2 4 20" xfId="479"/>
    <cellStyle name="注释 2 2 4 15" xfId="480"/>
    <cellStyle name="计算 3 2 4 13" xfId="481"/>
    <cellStyle name="常规 3 2" xfId="482"/>
    <cellStyle name="注释 2 2 4 12" xfId="483"/>
    <cellStyle name="汇总 2 2 2 10" xfId="484"/>
    <cellStyle name="汇总 3 2 4 9" xfId="485"/>
    <cellStyle name="注释 2 2 4 11" xfId="486"/>
    <cellStyle name="汇总 3 2 4 8" xfId="487"/>
    <cellStyle name="注释 2 2 4 10" xfId="488"/>
    <cellStyle name="注释 2 2 37" xfId="489"/>
    <cellStyle name="注释 2 2 36" xfId="490"/>
    <cellStyle name="Percent [2]" xfId="491"/>
    <cellStyle name="注释 2 2 35" xfId="492"/>
    <cellStyle name="注释 2 2 3 34" xfId="493"/>
    <cellStyle name="注释 2 2 3 29" xfId="494"/>
    <cellStyle name="注释 2 2 3 32" xfId="495"/>
    <cellStyle name="注释 2 2 3 27" xfId="496"/>
    <cellStyle name="注释 2 2 3 31" xfId="497"/>
    <cellStyle name="注释 2 2 3 26" xfId="498"/>
    <cellStyle name="注释 2 2 3 30" xfId="499"/>
    <cellStyle name="注释 2 2 3 25" xfId="500"/>
    <cellStyle name="注释 2 2 3 24" xfId="501"/>
    <cellStyle name="注释 2 2 3 19" xfId="502"/>
    <cellStyle name="注释 2 2 3 23" xfId="503"/>
    <cellStyle name="注释 2 2 3 18" xfId="504"/>
    <cellStyle name="注释 2 2 3 22" xfId="505"/>
    <cellStyle name="注释 2 2 3 17" xfId="506"/>
    <cellStyle name="注释 2 2 3 21" xfId="507"/>
    <cellStyle name="注释 2 2 3 16" xfId="508"/>
    <cellStyle name="好_Book1_1" xfId="509"/>
    <cellStyle name="输入 2 2 4 34" xfId="510"/>
    <cellStyle name="输入 2 2 4 29" xfId="511"/>
    <cellStyle name="注释 2 2 3 20" xfId="512"/>
    <cellStyle name="注释 2 2 3 15" xfId="513"/>
    <cellStyle name="输入 2 2 4 32" xfId="514"/>
    <cellStyle name="输入 2 2 4 27" xfId="515"/>
    <cellStyle name="Input [yellow] 3 33" xfId="516"/>
    <cellStyle name="Input [yellow] 3 28" xfId="517"/>
    <cellStyle name="注释 2 2 3 13" xfId="518"/>
    <cellStyle name="输入 2 2 4 31" xfId="519"/>
    <cellStyle name="输入 2 2 4 26" xfId="520"/>
    <cellStyle name="Input [yellow] 3 32" xfId="521"/>
    <cellStyle name="Input [yellow] 3 27" xfId="522"/>
    <cellStyle name="注释 2 2 3 12" xfId="523"/>
    <cellStyle name="计算 3 2 3 12" xfId="524"/>
    <cellStyle name="注释 2 2 3 11" xfId="525"/>
    <cellStyle name="Input [yellow] 3 25" xfId="526"/>
    <cellStyle name="Input [yellow] 3 30" xfId="527"/>
    <cellStyle name="输入 2 2 4 24" xfId="528"/>
    <cellStyle name="输入 2 2 4 19" xfId="529"/>
    <cellStyle name="注释 2 2 3 10" xfId="530"/>
    <cellStyle name="注释 2 2 34" xfId="531"/>
    <cellStyle name="注释 2 2 29" xfId="532"/>
    <cellStyle name="输入 3 2 3 34" xfId="533"/>
    <cellStyle name="输入 3 2 3 29" xfId="534"/>
    <cellStyle name="注释 2 2 32" xfId="535"/>
    <cellStyle name="注释 2 2 27" xfId="536"/>
    <cellStyle name="输入 3 2 3 33" xfId="537"/>
    <cellStyle name="输入 3 2 3 28" xfId="538"/>
    <cellStyle name="注释 2 2 31" xfId="539"/>
    <cellStyle name="注释 2 2 26" xfId="540"/>
    <cellStyle name="输入 3 2 3 32" xfId="541"/>
    <cellStyle name="输入 3 2 3 27" xfId="542"/>
    <cellStyle name="注释 2 2 30" xfId="543"/>
    <cellStyle name="注释 2 2 25" xfId="544"/>
    <cellStyle name="注释 2 2 2 9" xfId="545"/>
    <cellStyle name="Header2 2 2 6" xfId="546"/>
    <cellStyle name="Accent5 - 40%" xfId="547"/>
    <cellStyle name="输入 3 2 34" xfId="548"/>
    <cellStyle name="输入 3 2 29" xfId="549"/>
    <cellStyle name="注释 2 2 2 8" xfId="550"/>
    <cellStyle name="Header2 2 2 5" xfId="551"/>
    <cellStyle name="输入 3 2 33" xfId="552"/>
    <cellStyle name="输入 3 2 28" xfId="553"/>
    <cellStyle name="汇总 2 2 4 9" xfId="554"/>
    <cellStyle name="注释 2 2 2 7" xfId="555"/>
    <cellStyle name="Header2 2 2 4" xfId="556"/>
    <cellStyle name="输入 3 2 32" xfId="557"/>
    <cellStyle name="输入 3 2 27" xfId="558"/>
    <cellStyle name="汇总 2 2 4 8" xfId="559"/>
    <cellStyle name="Header2 2 2 3" xfId="560"/>
    <cellStyle name="注释 2 2 2 6" xfId="561"/>
    <cellStyle name="输入 3 2 30" xfId="562"/>
    <cellStyle name="输入 3 2 25" xfId="563"/>
    <cellStyle name="汇总 2 2 4 6" xfId="564"/>
    <cellStyle name="注释 2 2 2 4" xfId="565"/>
    <cellStyle name="汇总 2 2 4 5" xfId="566"/>
    <cellStyle name="输入 3 2 24" xfId="567"/>
    <cellStyle name="输入 3 2 19" xfId="568"/>
    <cellStyle name="注释 2 2 2 3" xfId="569"/>
    <cellStyle name="注释 2 2 2 34" xfId="570"/>
    <cellStyle name="注释 2 2 2 29" xfId="571"/>
    <cellStyle name="注释 2 2 2 33" xfId="572"/>
    <cellStyle name="注释 2 2 2 28" xfId="573"/>
    <cellStyle name="汇总 2 3 34" xfId="574"/>
    <cellStyle name="汇总 2 3 29" xfId="575"/>
    <cellStyle name="注释 2 2 2 32" xfId="576"/>
    <cellStyle name="注释 2 2 2 27" xfId="577"/>
    <cellStyle name="汇总 2 3 28" xfId="578"/>
    <cellStyle name="汇总 2 3 33" xfId="579"/>
    <cellStyle name="汇总 2 3 32" xfId="580"/>
    <cellStyle name="汇总 2 3 27" xfId="581"/>
    <cellStyle name="Input [yellow] 3 9" xfId="582"/>
    <cellStyle name="注释 2 2 2 31" xfId="583"/>
    <cellStyle name="注释 2 2 2 26" xfId="584"/>
    <cellStyle name="注释 2 2 2 30" xfId="585"/>
    <cellStyle name="注释 2 2 2 25" xfId="586"/>
    <cellStyle name="Input [yellow] 3 8" xfId="587"/>
    <cellStyle name="汇总 2 3 31" xfId="588"/>
    <cellStyle name="汇总 2 3 26" xfId="589"/>
    <cellStyle name="输入 3 2 23" xfId="590"/>
    <cellStyle name="输入 3 2 18" xfId="591"/>
    <cellStyle name="汇总 2 2 4 4" xfId="592"/>
    <cellStyle name="注释 2 2 2 2" xfId="593"/>
    <cellStyle name="汇总 2 3 30" xfId="594"/>
    <cellStyle name="汇总 2 3 25" xfId="595"/>
    <cellStyle name="Input [yellow] 3 7" xfId="596"/>
    <cellStyle name="注释 2 2 2 24" xfId="597"/>
    <cellStyle name="注释 2 2 2 19" xfId="598"/>
    <cellStyle name="汇总 2 3 24" xfId="599"/>
    <cellStyle name="汇总 2 3 19" xfId="600"/>
    <cellStyle name="Input [yellow] 3 6" xfId="601"/>
    <cellStyle name="注释 2 2 2 23" xfId="602"/>
    <cellStyle name="注释 2 2 2 18" xfId="603"/>
    <cellStyle name="Input [yellow] 3 5" xfId="604"/>
    <cellStyle name="注释 2 2 2 22" xfId="605"/>
    <cellStyle name="注释 2 2 2 17" xfId="606"/>
    <cellStyle name="汇总 2 3 18" xfId="607"/>
    <cellStyle name="汇总 2 3 23" xfId="608"/>
    <cellStyle name="注释 2 2 2 20" xfId="609"/>
    <cellStyle name="注释 2 2 2 15" xfId="610"/>
    <cellStyle name="Input [yellow] 3 3" xfId="611"/>
    <cellStyle name="汇总 2 3 21" xfId="612"/>
    <cellStyle name="汇总 2 3 16" xfId="613"/>
    <cellStyle name="汇总 2 2 4 28" xfId="614"/>
    <cellStyle name="汇总 2 2 4 33" xfId="615"/>
    <cellStyle name="输入 2 2 3 32" xfId="616"/>
    <cellStyle name="输入 2 2 3 27" xfId="617"/>
    <cellStyle name="Input [yellow] 2 33" xfId="618"/>
    <cellStyle name="Input [yellow] 2 28" xfId="619"/>
    <cellStyle name="汇总 2 3 14" xfId="620"/>
    <cellStyle name="注释 2 2 2 13" xfId="621"/>
    <cellStyle name="注释 2 2 2 11" xfId="622"/>
    <cellStyle name="汇总 2 3 12" xfId="623"/>
    <cellStyle name="注释 2 2 2 10" xfId="624"/>
    <cellStyle name="汇总 2 3 11" xfId="625"/>
    <cellStyle name="输入 3 2 3 13" xfId="626"/>
    <cellStyle name="注释 2 2 11" xfId="627"/>
    <cellStyle name="输入 3 2 3 12" xfId="628"/>
    <cellStyle name="注释 2 2 10" xfId="629"/>
    <cellStyle name="输入 2 3 5" xfId="630"/>
    <cellStyle name="汇总 2 2 4 13" xfId="631"/>
    <cellStyle name="注释 2 2" xfId="632"/>
    <cellStyle name="Input [yellow] 2 13" xfId="633"/>
    <cellStyle name="输入 2 2 3 12" xfId="634"/>
    <cellStyle name="输出 2 2 2 14" xfId="635"/>
    <cellStyle name="注释 2" xfId="636"/>
    <cellStyle name="寘嬫愗傝_Region Orders (2)" xfId="637"/>
    <cellStyle name="输入 3 2 2 14" xfId="638"/>
    <cellStyle name="商品名称" xfId="639"/>
    <cellStyle name="着色 6" xfId="640"/>
    <cellStyle name="输入 3 2 2 12" xfId="641"/>
    <cellStyle name="着色 4" xfId="642"/>
    <cellStyle name="输入 3 2 2 11" xfId="643"/>
    <cellStyle name="着色 3" xfId="644"/>
    <cellStyle name="输出 3 3 5" xfId="645"/>
    <cellStyle name="Accent2 - 20%" xfId="646"/>
    <cellStyle name="汇总 3 2 3 11" xfId="647"/>
    <cellStyle name="20% - 着色 6" xfId="648"/>
    <cellStyle name="输入 3 2 2 10" xfId="649"/>
    <cellStyle name="着色 2" xfId="650"/>
    <cellStyle name="着色 1" xfId="651"/>
    <cellStyle name="计算 3 3 9" xfId="652"/>
    <cellStyle name="20% - 着色 5" xfId="653"/>
    <cellStyle name="Input [yellow] 2 5 8" xfId="654"/>
    <cellStyle name="昗弨_Pacific Region P&amp;L" xfId="655"/>
    <cellStyle name="计算 2 2 4 7" xfId="656"/>
    <cellStyle name="输入 3 2 2" xfId="657"/>
    <cellStyle name="数量" xfId="658"/>
    <cellStyle name="输出 3 2 4 18" xfId="659"/>
    <cellStyle name="输出 3 2 4 23" xfId="660"/>
    <cellStyle name="输入 3 3 31" xfId="661"/>
    <cellStyle name="输入 3 3 26" xfId="662"/>
    <cellStyle name="输入 3 3 8" xfId="663"/>
    <cellStyle name="输入 3 3 30" xfId="664"/>
    <cellStyle name="输入 3 3 25" xfId="665"/>
    <cellStyle name="标题 3 3" xfId="666"/>
    <cellStyle name="输入 3 3 7" xfId="667"/>
    <cellStyle name="输入 3 3 24" xfId="668"/>
    <cellStyle name="输入 3 3 19" xfId="669"/>
    <cellStyle name="标题 3 2" xfId="670"/>
    <cellStyle name="输入 3 3 6" xfId="671"/>
    <cellStyle name="输入 3 3 23" xfId="672"/>
    <cellStyle name="输入 3 3 18" xfId="673"/>
    <cellStyle name="输入 3 3 5" xfId="674"/>
    <cellStyle name="输入 3 3 22" xfId="675"/>
    <cellStyle name="输入 3 3 17" xfId="676"/>
    <cellStyle name="输入 3 3 4" xfId="677"/>
    <cellStyle name="输入 3 3 21" xfId="678"/>
    <cellStyle name="输入 3 3 16" xfId="679"/>
    <cellStyle name="输入 3 3 3" xfId="680"/>
    <cellStyle name="输入 3 3 34" xfId="681"/>
    <cellStyle name="输入 3 3 29" xfId="682"/>
    <cellStyle name="输入 3 3 33" xfId="683"/>
    <cellStyle name="输入 3 3 28" xfId="684"/>
    <cellStyle name="输入 3 3 9" xfId="685"/>
    <cellStyle name="输入 3 3 32" xfId="686"/>
    <cellStyle name="输入 3 3 27" xfId="687"/>
    <cellStyle name="输入 3 3 20" xfId="688"/>
    <cellStyle name="输入 3 3 15" xfId="689"/>
    <cellStyle name="输入 3 3 2" xfId="690"/>
    <cellStyle name="输入 3 3 14" xfId="691"/>
    <cellStyle name="输入 3 3 13" xfId="692"/>
    <cellStyle name="输入 3 3 12" xfId="693"/>
    <cellStyle name="输入 3 3 11" xfId="694"/>
    <cellStyle name="输入 3 3 10" xfId="695"/>
    <cellStyle name="输入 3 2 9" xfId="696"/>
    <cellStyle name="输入 3 2 8" xfId="697"/>
    <cellStyle name="标题 2 3" xfId="698"/>
    <cellStyle name="输入 3 2 7" xfId="699"/>
    <cellStyle name="输入 3 2 6" xfId="700"/>
    <cellStyle name="标题 2 2" xfId="701"/>
    <cellStyle name="输入 3 2 5" xfId="702"/>
    <cellStyle name="t_HVAC Equipment (3)" xfId="703"/>
    <cellStyle name="计算 2 2 4 9" xfId="704"/>
    <cellStyle name="输入 3 2 4" xfId="705"/>
    <cellStyle name="输入 2 3 2" xfId="706"/>
    <cellStyle name="Header2 2 2 8" xfId="707"/>
    <cellStyle name="汇总 2 2 4 10" xfId="708"/>
    <cellStyle name="40% - 强调文字颜色 5 3" xfId="709"/>
    <cellStyle name="Input [yellow] 2 10" xfId="710"/>
    <cellStyle name="输入 3 2 37" xfId="711"/>
    <cellStyle name="输入 3 2 36" xfId="712"/>
    <cellStyle name="输出 2 2 3 18" xfId="713"/>
    <cellStyle name="输出 2 2 3 23" xfId="714"/>
    <cellStyle name="输入 3 2 3 9" xfId="715"/>
    <cellStyle name="输出 2 2 3 17" xfId="716"/>
    <cellStyle name="输出 2 2 3 22" xfId="717"/>
    <cellStyle name="输入 3 2 3 8" xfId="718"/>
    <cellStyle name="输出 2 2 3 16" xfId="719"/>
    <cellStyle name="输出 2 2 3 21" xfId="720"/>
    <cellStyle name="输入 3 2 3 7" xfId="721"/>
    <cellStyle name="输入 3 2 3 6" xfId="722"/>
    <cellStyle name="40% - 强调文字颜色 3 3" xfId="723"/>
    <cellStyle name="输入 3 2 3 5" xfId="724"/>
    <cellStyle name="输入 3 2 3 4" xfId="725"/>
    <cellStyle name="输出 2 2 3 13" xfId="726"/>
    <cellStyle name="输入 3 2 3 3" xfId="727"/>
    <cellStyle name="Accent5 - 20%" xfId="728"/>
    <cellStyle name="输出 2 2 3 12" xfId="729"/>
    <cellStyle name="输入 2 2 37" xfId="730"/>
    <cellStyle name="输出 2 2 3 11" xfId="731"/>
    <cellStyle name="输入 3 2 3 2" xfId="732"/>
    <cellStyle name="Input [yellow] 2 5 9" xfId="733"/>
    <cellStyle name="计算 2 2 4 8" xfId="734"/>
    <cellStyle name="输入 3 2 3" xfId="735"/>
    <cellStyle name="强调文字颜色 2 3" xfId="736"/>
    <cellStyle name="输入 3 2 2 34" xfId="737"/>
    <cellStyle name="输入 3 2 2 29" xfId="738"/>
    <cellStyle name="强调文字颜色 2 2" xfId="739"/>
    <cellStyle name="输入 3 2 2 33" xfId="740"/>
    <cellStyle name="输入 3 2 2 28" xfId="741"/>
    <cellStyle name="输入 3 2 2 31" xfId="742"/>
    <cellStyle name="输入 3 2 2 26" xfId="743"/>
    <cellStyle name="输入 3 2 2 30" xfId="744"/>
    <cellStyle name="输入 3 2 2 25" xfId="745"/>
    <cellStyle name="输入 3 2 2 24" xfId="746"/>
    <cellStyle name="输入 3 2 2 19" xfId="747"/>
    <cellStyle name="输入 3 2 2 23" xfId="748"/>
    <cellStyle name="输入 3 2 2 18" xfId="749"/>
    <cellStyle name="输入 3 2 2 22" xfId="750"/>
    <cellStyle name="输入 3 2 2 17" xfId="751"/>
    <cellStyle name="常规 2 3" xfId="752"/>
    <cellStyle name="输入 3 2" xfId="753"/>
    <cellStyle name="输入 3" xfId="754"/>
    <cellStyle name="Input [yellow] 2 22" xfId="755"/>
    <cellStyle name="Input [yellow] 2 17" xfId="756"/>
    <cellStyle name="输入 2 2 3 21" xfId="757"/>
    <cellStyle name="输入 2 2 3 16" xfId="758"/>
    <cellStyle name="输入 2 3 9" xfId="759"/>
    <cellStyle name="汇总 2 2 4 17" xfId="760"/>
    <cellStyle name="汇总 2 2 4 22" xfId="761"/>
    <cellStyle name="Input [yellow] 2 20" xfId="762"/>
    <cellStyle name="Input [yellow] 2 15" xfId="763"/>
    <cellStyle name="输入 2 2 3 14" xfId="764"/>
    <cellStyle name="汇总 2 2 4 20" xfId="765"/>
    <cellStyle name="汇总 2 2 4 15" xfId="766"/>
    <cellStyle name="输入 2 3 7" xfId="767"/>
    <cellStyle name="输入 2 3 4" xfId="768"/>
    <cellStyle name="汇总 2 2 4 12" xfId="769"/>
    <cellStyle name="输入 2 3 3" xfId="770"/>
    <cellStyle name="Header2 2 2 9" xfId="771"/>
    <cellStyle name="汇总 2 2 4 11" xfId="772"/>
    <cellStyle name="Input [yellow] 2 4 9" xfId="773"/>
    <cellStyle name="汇总 3 3 12" xfId="774"/>
    <cellStyle name="计算 2 2 3 8" xfId="775"/>
    <cellStyle name="60% - 着色 1" xfId="776"/>
    <cellStyle name="输入 2 3 24" xfId="777"/>
    <cellStyle name="输入 2 3 19" xfId="778"/>
    <cellStyle name="输出 2 3 5" xfId="779"/>
    <cellStyle name="常规 2 2 3" xfId="780"/>
    <cellStyle name="输入 2 3 11" xfId="781"/>
    <cellStyle name="输入 2 3 10" xfId="782"/>
    <cellStyle name="输入 2 3" xfId="783"/>
    <cellStyle name="输入 2 2 4 9" xfId="784"/>
    <cellStyle name="输入 2 2 4 8" xfId="785"/>
    <cellStyle name="输入 2 2 4 7" xfId="786"/>
    <cellStyle name="输入 2 2 4 6" xfId="787"/>
    <cellStyle name="输入 2 2 4 5" xfId="788"/>
    <cellStyle name="差_Book1_1" xfId="789"/>
    <cellStyle name="输入 2 2 4 4" xfId="790"/>
    <cellStyle name="输入 2 2 4 3" xfId="791"/>
    <cellStyle name="输入 2 2 4 33" xfId="792"/>
    <cellStyle name="输入 2 2 4 28" xfId="793"/>
    <cellStyle name="Input [yellow] 3 34" xfId="794"/>
    <cellStyle name="Input [yellow] 3 29" xfId="795"/>
    <cellStyle name="输入 2 2 4 2" xfId="796"/>
    <cellStyle name="Input [yellow] 3 19" xfId="797"/>
    <cellStyle name="Input [yellow] 3 24" xfId="798"/>
    <cellStyle name="输入 2 2 4 23" xfId="799"/>
    <cellStyle name="输入 2 2 4 18" xfId="800"/>
    <cellStyle name="Input [yellow] 3 18" xfId="801"/>
    <cellStyle name="Input [yellow] 3 23" xfId="802"/>
    <cellStyle name="输入 2 2 4 22" xfId="803"/>
    <cellStyle name="输入 2 2 4 17" xfId="804"/>
    <cellStyle name="Input [yellow] 3 17" xfId="805"/>
    <cellStyle name="Input [yellow] 3 22" xfId="806"/>
    <cellStyle name="输入 2 2 4 21" xfId="807"/>
    <cellStyle name="输入 2 2 4 16" xfId="808"/>
    <cellStyle name="Input [yellow] 3 16" xfId="809"/>
    <cellStyle name="Input [yellow] 3 21" xfId="810"/>
    <cellStyle name="输入 2 2 4 20" xfId="811"/>
    <cellStyle name="输入 2 2 4 15" xfId="812"/>
    <cellStyle name="Input [yellow] 3 15" xfId="813"/>
    <cellStyle name="Input [yellow] 3 20" xfId="814"/>
    <cellStyle name="输入 2 2 4 14" xfId="815"/>
    <cellStyle name="Input [yellow] 3 14" xfId="816"/>
    <cellStyle name="输入 2 2 4 13" xfId="817"/>
    <cellStyle name="Input [yellow] 3 13" xfId="818"/>
    <cellStyle name="输入 2 2 4 12" xfId="819"/>
    <cellStyle name="输出 3 2 2 21" xfId="820"/>
    <cellStyle name="输出 3 2 2 16" xfId="821"/>
    <cellStyle name="好_Book1_Book1" xfId="822"/>
    <cellStyle name="Input [yellow] 3 12" xfId="823"/>
    <cellStyle name="输入 2 2 4 11" xfId="824"/>
    <cellStyle name="输入 2 2 4 10" xfId="825"/>
    <cellStyle name="Input [yellow] 3 11" xfId="826"/>
    <cellStyle name="输入 2 2 36" xfId="827"/>
    <cellStyle name="输入 2 2 35" xfId="828"/>
    <cellStyle name="输入 2 2 3 6" xfId="829"/>
    <cellStyle name="输入 2 2 3 5" xfId="830"/>
    <cellStyle name="输入 2 2 3 4" xfId="831"/>
    <cellStyle name="输入 2 2 3 3" xfId="832"/>
    <cellStyle name="Accent4 - 20%" xfId="833"/>
    <cellStyle name="汇总 2 2 4 29" xfId="834"/>
    <cellStyle name="汇总 2 2 4 34" xfId="835"/>
    <cellStyle name="输入 2 2 3 33" xfId="836"/>
    <cellStyle name="输入 2 2 3 28" xfId="837"/>
    <cellStyle name="Input [yellow] 2 34" xfId="838"/>
    <cellStyle name="Input [yellow] 2 29" xfId="839"/>
    <cellStyle name="输入 2 2 3 2" xfId="840"/>
    <cellStyle name="Input [yellow] 2 24" xfId="841"/>
    <cellStyle name="Input [yellow] 2 19" xfId="842"/>
    <cellStyle name="输入 2 2 3 23" xfId="843"/>
    <cellStyle name="输入 2 2 3 18" xfId="844"/>
    <cellStyle name="汇总 2 2 4 19" xfId="845"/>
    <cellStyle name="汇总 2 2 4 24" xfId="846"/>
    <cellStyle name="Input [yellow] 2 23" xfId="847"/>
    <cellStyle name="Input [yellow] 2 18" xfId="848"/>
    <cellStyle name="输入 2 2 3 22" xfId="849"/>
    <cellStyle name="输入 2 2 3 17" xfId="850"/>
    <cellStyle name="汇总 2 2 4 18" xfId="851"/>
    <cellStyle name="汇总 2 2 4 23" xfId="852"/>
    <cellStyle name="输入 2 2 34" xfId="853"/>
    <cellStyle name="输入 2 2 29" xfId="854"/>
    <cellStyle name="输入 2 2 33" xfId="855"/>
    <cellStyle name="输入 2 2 28" xfId="856"/>
    <cellStyle name="输入 2 2 32" xfId="857"/>
    <cellStyle name="输入 2 2 27" xfId="858"/>
    <cellStyle name="输入 2 2 31" xfId="859"/>
    <cellStyle name="输入 2 2 26" xfId="860"/>
    <cellStyle name="输入 2 2 25" xfId="861"/>
    <cellStyle name="输入 2 2 30" xfId="862"/>
    <cellStyle name="输入 2 2 2 27" xfId="863"/>
    <cellStyle name="输入 2 2 2 32" xfId="864"/>
    <cellStyle name="输入 2 2 2 25" xfId="865"/>
    <cellStyle name="输入 2 2 2 30" xfId="866"/>
    <cellStyle name="输入 2 2 2 19" xfId="867"/>
    <cellStyle name="输入 2 2 2 24" xfId="868"/>
    <cellStyle name="输入 2 2 2 18" xfId="869"/>
    <cellStyle name="输入 2 2 2 23" xfId="870"/>
    <cellStyle name="汇总 2 2 3 18" xfId="871"/>
    <cellStyle name="汇总 2 2 3 23" xfId="872"/>
    <cellStyle name="输入 2 2 2 17" xfId="873"/>
    <cellStyle name="输入 2 2 2 22" xfId="874"/>
    <cellStyle name="Input [yellow] 2 27" xfId="875"/>
    <cellStyle name="Input [yellow] 2 32" xfId="876"/>
    <cellStyle name="Accent1 - 60%" xfId="877"/>
    <cellStyle name="输入 2 2 3 31" xfId="878"/>
    <cellStyle name="输入 2 2 3 26" xfId="879"/>
    <cellStyle name="汇总 2 2 4 27" xfId="880"/>
    <cellStyle name="汇总 2 2 4 32" xfId="881"/>
    <cellStyle name="输入 2 2 3 25" xfId="882"/>
    <cellStyle name="输入 2 2 3 30" xfId="883"/>
    <cellStyle name="Input [yellow] 2 31" xfId="884"/>
    <cellStyle name="Input [yellow] 2 26" xfId="885"/>
    <cellStyle name="汇总 2 2 4 26" xfId="886"/>
    <cellStyle name="汇总 2 2 4 31" xfId="887"/>
    <cellStyle name="输入 2 2 3 19" xfId="888"/>
    <cellStyle name="输入 2 2 3 24" xfId="889"/>
    <cellStyle name="Input [yellow] 2 30" xfId="890"/>
    <cellStyle name="Input [yellow] 2 25" xfId="891"/>
    <cellStyle name="汇总 2 2 4 25" xfId="892"/>
    <cellStyle name="汇总 2 2 4 30" xfId="893"/>
    <cellStyle name="RowLevel_1" xfId="894"/>
    <cellStyle name="汇总 2 2 36" xfId="895"/>
    <cellStyle name="Accent1" xfId="896"/>
    <cellStyle name="汇总 3 3 3" xfId="897"/>
    <cellStyle name="汇总 3 3 17" xfId="898"/>
    <cellStyle name="汇总 3 3 22" xfId="899"/>
    <cellStyle name="60% - 着色 6" xfId="900"/>
    <cellStyle name="输入 2 3 29" xfId="901"/>
    <cellStyle name="输入 2 3 34" xfId="902"/>
    <cellStyle name="汇总 2 2 35" xfId="903"/>
    <cellStyle name="汇总 3 3 2" xfId="904"/>
    <cellStyle name="_ET_STYLE_NoName_00__Sheet3" xfId="905"/>
    <cellStyle name="汇总 2 2 3 4" xfId="906"/>
    <cellStyle name="Input [yellow] 2 5 33" xfId="907"/>
    <cellStyle name="Input [yellow] 2 5 28" xfId="908"/>
    <cellStyle name="计算 2 2 4 18" xfId="909"/>
    <cellStyle name="计算 2 2 4 23" xfId="910"/>
    <cellStyle name="Input [yellow] 2 5 27" xfId="911"/>
    <cellStyle name="Input [yellow] 2 5 32" xfId="912"/>
    <cellStyle name="汇总 2 2 3 3" xfId="913"/>
    <cellStyle name="计算 2 2 4 17" xfId="914"/>
    <cellStyle name="计算 2 2 4 22" xfId="915"/>
    <cellStyle name="Input Cells" xfId="916"/>
    <cellStyle name="Input [yellow] 2 3 11" xfId="917"/>
    <cellStyle name="Moneda [0]_96 Risk" xfId="918"/>
    <cellStyle name="Input [yellow] 2 5 26" xfId="919"/>
    <cellStyle name="Input [yellow] 2 5 31" xfId="920"/>
    <cellStyle name="汇总 2 2 3 2" xfId="921"/>
    <cellStyle name="计算 2 2 4 16" xfId="922"/>
    <cellStyle name="计算 2 2 4 21" xfId="923"/>
    <cellStyle name="汇总 2 2 3 17" xfId="924"/>
    <cellStyle name="汇总 2 2 3 22" xfId="925"/>
    <cellStyle name="汇总 2 2 3 16" xfId="926"/>
    <cellStyle name="汇总 2 2 3 21" xfId="927"/>
    <cellStyle name="汇总 2 2 3 15" xfId="928"/>
    <cellStyle name="汇总 2 2 3 20" xfId="929"/>
    <cellStyle name="汇总 2 2 3 14" xfId="930"/>
    <cellStyle name="汇总 2 2 29" xfId="931"/>
    <cellStyle name="汇总 2 2 34" xfId="932"/>
    <cellStyle name="标题 1 2" xfId="933"/>
    <cellStyle name="汇总 3 3 15" xfId="934"/>
    <cellStyle name="汇总 3 3 20" xfId="935"/>
    <cellStyle name="60% - 着色 4" xfId="936"/>
    <cellStyle name="输入 2 3 27" xfId="937"/>
    <cellStyle name="输入 2 3 32" xfId="938"/>
    <cellStyle name="汇总 2 2 28" xfId="939"/>
    <cellStyle name="汇总 2 2 33" xfId="940"/>
    <cellStyle name="60% - 着色 3" xfId="941"/>
    <cellStyle name="汇总 3 3 14" xfId="942"/>
    <cellStyle name="输入 2 3 26" xfId="943"/>
    <cellStyle name="输入 2 3 31" xfId="944"/>
    <cellStyle name="汇总 2 2 27" xfId="945"/>
    <cellStyle name="汇总 2 2 32" xfId="946"/>
    <cellStyle name="差_Book1_Book1" xfId="947"/>
    <cellStyle name="汇总 3 3 13" xfId="948"/>
    <cellStyle name="计算 2 2 3 9" xfId="949"/>
    <cellStyle name="60% - 着色 2" xfId="950"/>
    <cellStyle name="输入 2 3 25" xfId="951"/>
    <cellStyle name="输入 2 3 30" xfId="952"/>
    <cellStyle name="汇总 2 2 26" xfId="953"/>
    <cellStyle name="汇总 2 2 31" xfId="954"/>
    <cellStyle name="汇总 2 2 25" xfId="955"/>
    <cellStyle name="汇总 2 2 30" xfId="956"/>
    <cellStyle name="Input [yellow] 3" xfId="957"/>
    <cellStyle name="汇总 2 2 2 29" xfId="958"/>
    <cellStyle name="汇总 2 2 2 34" xfId="959"/>
    <cellStyle name="Header2 2 4 11" xfId="960"/>
    <cellStyle name="Header2 2 4 10" xfId="961"/>
    <cellStyle name="Input [yellow] 2" xfId="962"/>
    <cellStyle name="汇总 2 2 2 28" xfId="963"/>
    <cellStyle name="汇总 2 2 2 33" xfId="964"/>
    <cellStyle name="注释 2 2 4 28" xfId="965"/>
    <cellStyle name="注释 2 2 4 33" xfId="966"/>
    <cellStyle name="汇总 2 2 2 26" xfId="967"/>
    <cellStyle name="汇总 2 2 2 31" xfId="968"/>
    <cellStyle name="注释 2 2 4 27" xfId="969"/>
    <cellStyle name="注释 2 2 4 32" xfId="970"/>
    <cellStyle name="汇总 2 2 2 25" xfId="971"/>
    <cellStyle name="汇总 2 2 2 30" xfId="972"/>
    <cellStyle name="注释 2 2 4 14" xfId="973"/>
    <cellStyle name="汇总 2 2 2 12" xfId="974"/>
    <cellStyle name="Pourcentage_pldt" xfId="975"/>
    <cellStyle name="汇总 2 2 19" xfId="976"/>
    <cellStyle name="汇总 2 2 24" xfId="977"/>
    <cellStyle name="汇总 2 2 17" xfId="978"/>
    <cellStyle name="汇总 2 2 22" xfId="979"/>
    <cellStyle name="汇总 2 2 16" xfId="980"/>
    <cellStyle name="汇总 2 2 21" xfId="981"/>
    <cellStyle name="汇总 2 2 13" xfId="982"/>
    <cellStyle name="汇总 2 2 12" xfId="983"/>
    <cellStyle name="差 2" xfId="984"/>
    <cellStyle name="计算 3 3 19" xfId="985"/>
    <cellStyle name="计算 3 3 24" xfId="986"/>
    <cellStyle name="汇总 2 2 11" xfId="987"/>
    <cellStyle name="计算 3 3 18" xfId="988"/>
    <cellStyle name="计算 3 3 23" xfId="989"/>
    <cellStyle name="汇总 2 2 10" xfId="990"/>
    <cellStyle name="Moneda_96 Risk" xfId="991"/>
    <cellStyle name="60% - 强调文字颜色 6 3" xfId="992"/>
    <cellStyle name="输入 2 3 8" xfId="993"/>
    <cellStyle name="汇总 2 2 4 16" xfId="994"/>
    <cellStyle name="汇总 2 2 4 21" xfId="995"/>
    <cellStyle name="好_Sheet1_1" xfId="996"/>
    <cellStyle name="Input [yellow] 2 3 9" xfId="997"/>
    <cellStyle name="计算 2 2 2 8" xfId="998"/>
    <cellStyle name="好_Sheet1" xfId="999"/>
    <cellStyle name="Input [yellow] 2 3 15" xfId="1000"/>
    <cellStyle name="Input [yellow] 2 3 20" xfId="1001"/>
    <cellStyle name="计算 2 2 2 10" xfId="1002"/>
    <cellStyle name="好_Book1_联系电话" xfId="1003"/>
    <cellStyle name="计算 2 2" xfId="1004"/>
    <cellStyle name="汇总 3 2 27" xfId="1005"/>
    <cellStyle name="汇总 3 2 32" xfId="1006"/>
    <cellStyle name="汇总 3 2 2 2" xfId="1007"/>
    <cellStyle name="注释 2 2 2 16" xfId="1008"/>
    <cellStyle name="注释 2 2 2 21" xfId="1009"/>
    <cellStyle name="Input [yellow] 3 4" xfId="1010"/>
    <cellStyle name="汇总 2 3 17" xfId="1011"/>
    <cellStyle name="汇总 2 3 22" xfId="1012"/>
    <cellStyle name="Input [yellow] 2 3 25" xfId="1013"/>
    <cellStyle name="Input [yellow] 2 3 30" xfId="1014"/>
    <cellStyle name="计算 2 2 2 15" xfId="1015"/>
    <cellStyle name="计算 2 2 2 20" xfId="1016"/>
    <cellStyle name="计算 2 2 35" xfId="1017"/>
    <cellStyle name="Input [yellow]" xfId="1018"/>
    <cellStyle name="好_Book1" xfId="1019"/>
    <cellStyle name="注释 2 2 4 6" xfId="1020"/>
    <cellStyle name="Header2 2 4 3" xfId="1021"/>
    <cellStyle name="Header2 2 5 23" xfId="1022"/>
    <cellStyle name="Header2 2 5 18" xfId="1023"/>
    <cellStyle name="注释 2 2 3 14" xfId="1024"/>
    <cellStyle name="汇总 3 2 4 2" xfId="1025"/>
    <cellStyle name="好_2017-2019年统筹整合投入贫困县情况统计" xfId="1026"/>
    <cellStyle name="汇总 3 2 2 4" xfId="1027"/>
    <cellStyle name="60% - 强调文字颜色 2 2" xfId="1028"/>
    <cellStyle name="汇总 3 2 2 3" xfId="1029"/>
    <cellStyle name="输入 3 2 35" xfId="1030"/>
    <cellStyle name="注释 2 2 3 8" xfId="1031"/>
    <cellStyle name="常规_整合明细.更新" xfId="1032"/>
    <cellStyle name="Header2 2 3 5" xfId="1033"/>
    <cellStyle name="常规 7 2" xfId="1034"/>
    <cellStyle name="汇总 2 2 18" xfId="1035"/>
    <cellStyle name="汇总 2 2 23" xfId="1036"/>
    <cellStyle name="常规 6 4 2 2" xfId="1037"/>
    <cellStyle name="汇总 3 3 19" xfId="1038"/>
    <cellStyle name="汇总 3 3 24" xfId="1039"/>
    <cellStyle name="注释 2 2 3 28" xfId="1040"/>
    <cellStyle name="注释 2 2 3 33" xfId="1041"/>
    <cellStyle name="输入 2 2 2 26" xfId="1042"/>
    <cellStyle name="输入 2 2 2 31" xfId="1043"/>
    <cellStyle name="常规_扶贫资金整合明细表.调整" xfId="1044"/>
    <cellStyle name="部门" xfId="1045"/>
    <cellStyle name="常规 2 2" xfId="1046"/>
    <cellStyle name="输出 3 2 2 9" xfId="1047"/>
    <cellStyle name="Input [yellow] 2 4 16" xfId="1048"/>
    <cellStyle name="Input [yellow] 2 4 21" xfId="1049"/>
    <cellStyle name="计算 2 2 3 11" xfId="1050"/>
    <cellStyle name="计算 2 3 31" xfId="1051"/>
    <cellStyle name="计算 2 3 26" xfId="1052"/>
    <cellStyle name="差_Book1_联系电话" xfId="1053"/>
    <cellStyle name="Header2 2 4 24" xfId="1054"/>
    <cellStyle name="Header2 2 4 19" xfId="1055"/>
    <cellStyle name="Header2 2 3 12" xfId="1056"/>
    <cellStyle name="汇总 2 2 3 5" xfId="1057"/>
    <cellStyle name="Input [yellow] 2 5 34" xfId="1058"/>
    <cellStyle name="Input [yellow] 2 5 29" xfId="1059"/>
    <cellStyle name="计算 2 2 4 19" xfId="1060"/>
    <cellStyle name="计算 2 2 4 24" xfId="1061"/>
    <cellStyle name="汇总 2 3 10" xfId="1062"/>
    <cellStyle name="好_表4" xfId="1063"/>
    <cellStyle name="计算 3 2 2 10" xfId="1064"/>
    <cellStyle name="Input [yellow] 2 2 4" xfId="1065"/>
    <cellStyle name="汇总 2 3 3" xfId="1066"/>
    <cellStyle name="Header2 3 32" xfId="1067"/>
    <cellStyle name="Header2 3 27" xfId="1068"/>
    <cellStyle name="Accent4 - 60%" xfId="1069"/>
    <cellStyle name="捠壿 [0.00]_Region Orders (2)" xfId="1070"/>
    <cellStyle name="输出 3 2 4 20" xfId="1071"/>
    <cellStyle name="输出 3 2 4 15" xfId="1072"/>
    <cellStyle name="Standard_AREAS" xfId="1073"/>
    <cellStyle name="输入 3 2 4 4" xfId="1074"/>
    <cellStyle name="Input [yellow] 2 4 17" xfId="1075"/>
    <cellStyle name="Input [yellow] 2 4 22" xfId="1076"/>
    <cellStyle name="计算 2 2 3 12" xfId="1077"/>
    <cellStyle name="计算 2 3 32" xfId="1078"/>
    <cellStyle name="计算 2 3 27" xfId="1079"/>
    <cellStyle name="sstot" xfId="1080"/>
    <cellStyle name="Percent_!!!GO" xfId="1081"/>
    <cellStyle name="注释 3 2 2 31" xfId="1082"/>
    <cellStyle name="注释 3 2 2 26" xfId="1083"/>
    <cellStyle name="per.style" xfId="1084"/>
    <cellStyle name="输出 2 2 14" xfId="1085"/>
    <cellStyle name="汇总 2 2 37" xfId="1086"/>
    <cellStyle name="Accent2" xfId="1087"/>
    <cellStyle name="汇总 3 3 4" xfId="1088"/>
    <cellStyle name="Normal - Style1" xfId="1089"/>
    <cellStyle name="Mon閠aire_!!!GO" xfId="1090"/>
    <cellStyle name="输出 3 2 2 2" xfId="1091"/>
    <cellStyle name="Header2 2 36" xfId="1092"/>
    <cellStyle name="Milliers [0]_!!!GO" xfId="1093"/>
    <cellStyle name="60% - 强调文字颜色 5 3" xfId="1094"/>
    <cellStyle name="Header2 2 4 17" xfId="1095"/>
    <cellStyle name="Header2 2 4 22" xfId="1096"/>
    <cellStyle name="60% - 强调文字颜色 5 2" xfId="1097"/>
    <cellStyle name="Header2 2 4 16" xfId="1098"/>
    <cellStyle name="Header2 2 4 21" xfId="1099"/>
    <cellStyle name="Header2 2 2 7" xfId="1100"/>
    <cellStyle name="40% - 强调文字颜色 5 2" xfId="1101"/>
    <cellStyle name="计算 2 2 2 25" xfId="1102"/>
    <cellStyle name="计算 2 2 2 30" xfId="1103"/>
    <cellStyle name="20% - 强调文字颜色 5 3" xfId="1104"/>
    <cellStyle name="Input [yellow] 2 3 29" xfId="1105"/>
    <cellStyle name="Input [yellow] 2 3 34" xfId="1106"/>
    <cellStyle name="计算 2 2 2 19" xfId="1107"/>
    <cellStyle name="计算 2 2 2 24" xfId="1108"/>
    <cellStyle name="20% - 强调文字颜色 5 2" xfId="1109"/>
    <cellStyle name="60% - 强调文字颜色 4 2" xfId="1110"/>
    <cellStyle name="汇总 3 2 4 4" xfId="1111"/>
    <cellStyle name="输出 2 2 11" xfId="1112"/>
    <cellStyle name="注释 3 2 4 17" xfId="1113"/>
    <cellStyle name="注释 3 2 4 22" xfId="1114"/>
    <cellStyle name="汇总 3 2 2 15" xfId="1115"/>
    <cellStyle name="汇总 3 2 2 20" xfId="1116"/>
    <cellStyle name="注释 3 2 4 16" xfId="1117"/>
    <cellStyle name="注释 3 2 4 21" xfId="1118"/>
    <cellStyle name="汇总 3 2 2 14" xfId="1119"/>
    <cellStyle name="注释 3 2 4 15" xfId="1120"/>
    <cellStyle name="注释 3 2 4 20" xfId="1121"/>
    <cellStyle name="汇总 3 2 2 13" xfId="1122"/>
    <cellStyle name="Input [yellow] 2 5 7" xfId="1123"/>
    <cellStyle name="计算 2 2 4 6" xfId="1124"/>
    <cellStyle name="注释 3 2 4 14" xfId="1125"/>
    <cellStyle name="汇总 3 2 2 12" xfId="1126"/>
    <cellStyle name="分级显示行_1_Book1" xfId="1127"/>
    <cellStyle name="Input [yellow] 2 5 6" xfId="1128"/>
    <cellStyle name="计算 2 2 4 5" xfId="1129"/>
    <cellStyle name="Input [yellow] 2 5 25" xfId="1130"/>
    <cellStyle name="Input [yellow] 2 5 30" xfId="1131"/>
    <cellStyle name="计算 2 2 4 15" xfId="1132"/>
    <cellStyle name="计算 2 2 4 20" xfId="1133"/>
    <cellStyle name="Input [yellow] 2 5 19" xfId="1134"/>
    <cellStyle name="Input [yellow] 2 5 24" xfId="1135"/>
    <cellStyle name="计算 2 2 4 14" xfId="1136"/>
    <cellStyle name="Input [yellow] 2 5 18" xfId="1137"/>
    <cellStyle name="Input [yellow] 2 5 23" xfId="1138"/>
    <cellStyle name="计算 2 2 4 13" xfId="1139"/>
    <cellStyle name="Linked Cells" xfId="1140"/>
    <cellStyle name="Accent6 - 40%" xfId="1141"/>
    <cellStyle name="计算 3 2 10" xfId="1142"/>
    <cellStyle name="注释 3 2 2 9" xfId="1143"/>
    <cellStyle name="常规 9" xfId="1144"/>
    <cellStyle name="输入 3 3" xfId="1145"/>
    <cellStyle name="好_联系电话" xfId="1146"/>
    <cellStyle name="注释 3 2 2 8" xfId="1147"/>
    <cellStyle name="输出 2 2 4 3" xfId="1148"/>
    <cellStyle name="汇总 3 2 2 7" xfId="1149"/>
    <cellStyle name="常规 8" xfId="1150"/>
    <cellStyle name="好_Book1_1_联系电话" xfId="1151"/>
    <cellStyle name="输出 2 2 10" xfId="1152"/>
    <cellStyle name="Header2 2 5 3" xfId="1153"/>
    <cellStyle name="输出 2 2 21" xfId="1154"/>
    <cellStyle name="输出 2 2 16" xfId="1155"/>
    <cellStyle name="t" xfId="1156"/>
    <cellStyle name="输出 3 3 33" xfId="1157"/>
    <cellStyle name="输出 3 3 28" xfId="1158"/>
    <cellStyle name="Input [yellow] 2 4 29" xfId="1159"/>
    <cellStyle name="Input [yellow] 2 4 34" xfId="1160"/>
    <cellStyle name="计算 2 2 3 19" xfId="1161"/>
    <cellStyle name="计算 2 2 3 24" xfId="1162"/>
    <cellStyle name="Input [yellow] 2 4 27" xfId="1163"/>
    <cellStyle name="Input [yellow] 2 4 32" xfId="1164"/>
    <cellStyle name="计算 2 2 3 17" xfId="1165"/>
    <cellStyle name="计算 2 2 3 22" xfId="1166"/>
    <cellStyle name="Accent4" xfId="1167"/>
    <cellStyle name="汇总 3 3 6" xfId="1168"/>
    <cellStyle name="Input [yellow] 2 4 26" xfId="1169"/>
    <cellStyle name="Input [yellow] 2 4 31" xfId="1170"/>
    <cellStyle name="计算 2 2 3 16" xfId="1171"/>
    <cellStyle name="计算 2 2 3 21" xfId="1172"/>
    <cellStyle name="汇总 3 3 5" xfId="1173"/>
    <cellStyle name="Accent3" xfId="1174"/>
    <cellStyle name="Input [yellow] 2 4 25" xfId="1175"/>
    <cellStyle name="Input [yellow] 2 4 30" xfId="1176"/>
    <cellStyle name="计算 2 2 3 15" xfId="1177"/>
    <cellStyle name="计算 2 2 3 20" xfId="1178"/>
    <cellStyle name="Input [yellow] 2 4 19" xfId="1179"/>
    <cellStyle name="Input [yellow] 2 4 24" xfId="1180"/>
    <cellStyle name="计算 2 2 3 14" xfId="1181"/>
    <cellStyle name="计算 2 3 34" xfId="1182"/>
    <cellStyle name="计算 2 3 29" xfId="1183"/>
    <cellStyle name="Input [yellow] 2 4 18" xfId="1184"/>
    <cellStyle name="Input [yellow] 2 4 23" xfId="1185"/>
    <cellStyle name="计算 2 2 3 13" xfId="1186"/>
    <cellStyle name="计算 2 3 28" xfId="1187"/>
    <cellStyle name="计算 2 3 33" xfId="1188"/>
    <cellStyle name="常规 2_2017-2018年统筹整合投入44个深度贫困情况统计" xfId="1189"/>
    <cellStyle name="输出 3 2 32" xfId="1190"/>
    <cellStyle name="输出 3 2 27" xfId="1191"/>
    <cellStyle name="输入 2 2" xfId="1192"/>
    <cellStyle name="计算 2 3 19" xfId="1193"/>
    <cellStyle name="计算 2 3 24" xfId="1194"/>
    <cellStyle name="Input [yellow] 2 4 14" xfId="1195"/>
    <cellStyle name="计算 2 3 18" xfId="1196"/>
    <cellStyle name="计算 2 3 23" xfId="1197"/>
    <cellStyle name="Input [yellow] 2 4 13" xfId="1198"/>
    <cellStyle name="计算 2 3 15" xfId="1199"/>
    <cellStyle name="计算 2 3 20" xfId="1200"/>
    <cellStyle name="Input [yellow] 2 4 10" xfId="1201"/>
    <cellStyle name="输出 3 3 14" xfId="1202"/>
    <cellStyle name="Accent6" xfId="1203"/>
    <cellStyle name="汇总 3 3 8" xfId="1204"/>
    <cellStyle name="汇总 2 3 2" xfId="1205"/>
    <cellStyle name="Header2 3 31" xfId="1206"/>
    <cellStyle name="Header2 3 26" xfId="1207"/>
    <cellStyle name="注释 2 2 4 8" xfId="1208"/>
    <cellStyle name="Header2 2 4 5" xfId="1209"/>
    <cellStyle name="计算 2 2 9" xfId="1210"/>
    <cellStyle name="Input [yellow] 2 3 8" xfId="1211"/>
    <cellStyle name="计算 2 2 2 7" xfId="1212"/>
    <cellStyle name="注释 2 2 4 7" xfId="1213"/>
    <cellStyle name="Header2 2 4 4" xfId="1214"/>
    <cellStyle name="好 3" xfId="1215"/>
    <cellStyle name="计算 2 2 8" xfId="1216"/>
    <cellStyle name="Input [yellow] 2 3 7" xfId="1217"/>
    <cellStyle name="计算 2 2 2 6" xfId="1218"/>
    <cellStyle name="好 2" xfId="1219"/>
    <cellStyle name="输出 2 2 2" xfId="1220"/>
    <cellStyle name="Header2 2 2 26" xfId="1221"/>
    <cellStyle name="Header2 2 2 31" xfId="1222"/>
    <cellStyle name="计算 2 2 7" xfId="1223"/>
    <cellStyle name="Input [yellow] 2 3 6" xfId="1224"/>
    <cellStyle name="计算 2 2 2 5" xfId="1225"/>
    <cellStyle name="注释 2 2 4 5" xfId="1226"/>
    <cellStyle name="Header2 2 4 2" xfId="1227"/>
    <cellStyle name="Input [yellow] 2 3 5" xfId="1228"/>
    <cellStyle name="计算 2 2 2 4" xfId="1229"/>
    <cellStyle name="计算 2 2 6" xfId="1230"/>
    <cellStyle name="计算 2 2 5" xfId="1231"/>
    <cellStyle name="Input [yellow] 2 3 4" xfId="1232"/>
    <cellStyle name="计算 2 2 2 3" xfId="1233"/>
    <cellStyle name="计算 2 2 4" xfId="1234"/>
    <cellStyle name="Input [yellow] 2 3 3" xfId="1235"/>
    <cellStyle name="计算 2 2 2 2" xfId="1236"/>
    <cellStyle name="args.style" xfId="1237"/>
    <cellStyle name="40% - 强调文字颜色 6 2" xfId="1238"/>
    <cellStyle name="Header2 3 14" xfId="1239"/>
    <cellStyle name="Input [yellow] 2 4 12" xfId="1240"/>
    <cellStyle name="计算 2 3 22" xfId="1241"/>
    <cellStyle name="计算 2 3 17" xfId="1242"/>
    <cellStyle name="计算 2 2 3" xfId="1243"/>
    <cellStyle name="Input [yellow] 2 3 2" xfId="1244"/>
    <cellStyle name="Input [yellow] 2 3 19" xfId="1245"/>
    <cellStyle name="Input [yellow] 2 3 24" xfId="1246"/>
    <cellStyle name="计算 2 2 2 14" xfId="1247"/>
    <cellStyle name="计算 2 2 29" xfId="1248"/>
    <cellStyle name="计算 2 2 34" xfId="1249"/>
    <cellStyle name="Input [yellow] 2 3 18" xfId="1250"/>
    <cellStyle name="Input [yellow] 2 3 23" xfId="1251"/>
    <cellStyle name="计算 2 2 2 13" xfId="1252"/>
    <cellStyle name="计算 2 2 28" xfId="1253"/>
    <cellStyle name="计算 2 2 33" xfId="1254"/>
    <cellStyle name="输入 3 2 4 3" xfId="1255"/>
    <cellStyle name="Input [yellow] 2 3 17" xfId="1256"/>
    <cellStyle name="Input [yellow] 2 3 22" xfId="1257"/>
    <cellStyle name="计算 2 2 2 12" xfId="1258"/>
    <cellStyle name="Input [yellow] 2 3 14" xfId="1259"/>
    <cellStyle name="计算 2 2 18" xfId="1260"/>
    <cellStyle name="计算 2 2 23" xfId="1261"/>
    <cellStyle name="Input [yellow] 2 3 13" xfId="1262"/>
    <cellStyle name="60% - 强调文字颜色 4 3" xfId="1263"/>
    <cellStyle name="汇总 3 2 4 5" xfId="1264"/>
    <cellStyle name="输出 2 2 12" xfId="1265"/>
    <cellStyle name="Input [yellow] 2 3 10" xfId="1266"/>
    <cellStyle name="20% - 强调文字颜色 4 3" xfId="1267"/>
    <cellStyle name="Header2 2 2 16" xfId="1268"/>
    <cellStyle name="Header2 2 2 21" xfId="1269"/>
    <cellStyle name="Accent3 - 60%" xfId="1270"/>
    <cellStyle name="Header2 2 2 15" xfId="1271"/>
    <cellStyle name="Header2 2 2 20" xfId="1272"/>
    <cellStyle name="Header2 2 2 14" xfId="1273"/>
    <cellStyle name="Header2 2 2 10" xfId="1274"/>
    <cellStyle name="汇总 2 3 13" xfId="1275"/>
    <cellStyle name="注释 2 2 2 12" xfId="1276"/>
    <cellStyle name="Header2 2 24" xfId="1277"/>
    <cellStyle name="Header2 2 19" xfId="1278"/>
    <cellStyle name="注释 3 2 4 13" xfId="1279"/>
    <cellStyle name="汇总 3 2 2 11" xfId="1280"/>
    <cellStyle name="Input [yellow] 2 5 5" xfId="1281"/>
    <cellStyle name="计算 2 2 4 4" xfId="1282"/>
    <cellStyle name="Input [yellow] 2 2 30" xfId="1283"/>
    <cellStyle name="Input [yellow] 2 2 25" xfId="1284"/>
    <cellStyle name="Header2 2 23" xfId="1285"/>
    <cellStyle name="Header2 2 18" xfId="1286"/>
    <cellStyle name="Header2 2 4 9" xfId="1287"/>
    <cellStyle name="注释 3 2 4 12" xfId="1288"/>
    <cellStyle name="汇总 3 2 2 10" xfId="1289"/>
    <cellStyle name="Input [yellow] 2 5 4" xfId="1290"/>
    <cellStyle name="计算 2 2 4 3" xfId="1291"/>
    <cellStyle name="Input [yellow] 2 2 24" xfId="1292"/>
    <cellStyle name="Input [yellow] 2 2 19" xfId="1293"/>
    <cellStyle name="Header2 2 22" xfId="1294"/>
    <cellStyle name="Header2 2 17" xfId="1295"/>
    <cellStyle name="Input [yellow] 3 10" xfId="1296"/>
    <cellStyle name="Input [yellow] 2 2 21" xfId="1297"/>
    <cellStyle name="Input [yellow] 2 2 16" xfId="1298"/>
    <cellStyle name="计算 3 3 6" xfId="1299"/>
    <cellStyle name="20% - 着色 2" xfId="1300"/>
    <cellStyle name="汇总 2" xfId="1301"/>
    <cellStyle name="40% - 强调文字颜色 1 2" xfId="1302"/>
    <cellStyle name="Header2 2 14" xfId="1303"/>
    <cellStyle name="Header2 2 10" xfId="1304"/>
    <cellStyle name="注释 2 2 4 9" xfId="1305"/>
    <cellStyle name="Accent5 - 60%" xfId="1306"/>
    <cellStyle name="Header2 2 4 6" xfId="1307"/>
    <cellStyle name="Currency [0]_!!!GO" xfId="1308"/>
    <cellStyle name="汇总 2 2 14" xfId="1309"/>
    <cellStyle name="Grey" xfId="1310"/>
    <cellStyle name="60% - 强调文字颜色 6 2" xfId="1311"/>
    <cellStyle name="Accent5" xfId="1312"/>
    <cellStyle name="汇总 3 3 7" xfId="1313"/>
    <cellStyle name="ColLevel_1" xfId="1314"/>
    <cellStyle name="Accent6 - 20%" xfId="1315"/>
    <cellStyle name="Header2 2 2" xfId="1316"/>
    <cellStyle name="Header2 2 4 31" xfId="1317"/>
    <cellStyle name="Header2 2 4 26" xfId="1318"/>
    <cellStyle name="计算 3 3 8" xfId="1319"/>
    <cellStyle name="20% - 着色 4" xfId="1320"/>
    <cellStyle name="注释 3 2 18" xfId="1321"/>
    <cellStyle name="注释 3 2 23" xfId="1322"/>
    <cellStyle name="Accent2 - 60%" xfId="1323"/>
    <cellStyle name="20% - 着色 1" xfId="1324"/>
    <cellStyle name="计算 3" xfId="1325"/>
    <cellStyle name="Input [yellow] 2 2 20" xfId="1326"/>
    <cellStyle name="Input [yellow] 2 2 15" xfId="1327"/>
    <cellStyle name="汇总 3 2 12" xfId="1328"/>
    <cellStyle name="汇总 2 2 2 2" xfId="1329"/>
    <cellStyle name="标题 1 3" xfId="1330"/>
    <cellStyle name="汇总 3 3 16" xfId="1331"/>
    <cellStyle name="汇总 3 3 21" xfId="1332"/>
    <cellStyle name="60% - 着色 5" xfId="1333"/>
    <cellStyle name="Header2 2 3 9" xfId="1334"/>
    <cellStyle name="Input [yellow] 2 3 26" xfId="1335"/>
    <cellStyle name="Input [yellow] 2 3 31" xfId="1336"/>
    <cellStyle name="计算 2 2 2 16" xfId="1337"/>
    <cellStyle name="计算 2 2 2 21" xfId="1338"/>
    <cellStyle name="计算 2 2 36" xfId="1339"/>
    <cellStyle name="Header2 2 3 8" xfId="1340"/>
    <cellStyle name="汇总 2 2 15" xfId="1341"/>
    <cellStyle name="汇总 2 2 20" xfId="1342"/>
    <cellStyle name="Header2 2 3 11" xfId="1343"/>
    <cellStyle name="输出 3 2 12" xfId="1344"/>
    <cellStyle name="Header2 2 3 22" xfId="1345"/>
    <cellStyle name="Header2 2 3 17" xfId="1346"/>
    <cellStyle name="?鹎%U龡&amp;H?_x0008__x001c__x001c_?_x0007__x0001__x0001_" xfId="1347"/>
    <cellStyle name="汇总 3 2 7" xfId="1348"/>
    <cellStyle name="计算 3 3 13" xfId="1349"/>
    <cellStyle name="Header2 2 2 11" xfId="1350"/>
    <cellStyle name="百分比 2 2 2" xfId="1351"/>
    <cellStyle name="计算 3 2 2 9" xfId="1352"/>
    <cellStyle name="60% - 强调文字颜色 3 2" xfId="1353"/>
    <cellStyle name="汇总 3 2 3 4" xfId="1354"/>
    <cellStyle name="Header2 2 15" xfId="1355"/>
    <cellStyle name="Header2 2 20" xfId="1356"/>
    <cellStyle name="40% - 强调文字颜色 1 3" xfId="1357"/>
    <cellStyle name="Input [yellow] 2 3 12" xfId="1358"/>
    <cellStyle name="Header2 2 4 8" xfId="1359"/>
    <cellStyle name="注释 3 2 4 11" xfId="1360"/>
    <cellStyle name="Input [yellow] 2 5 3" xfId="1361"/>
    <cellStyle name="计算 2 2 4 2" xfId="1362"/>
    <cellStyle name="Input [yellow] 2 2 23" xfId="1363"/>
    <cellStyle name="Input [yellow] 2 2 18" xfId="1364"/>
    <cellStyle name="Header2" xfId="1365"/>
    <cellStyle name="常规 3 2 2 3" xfId="1366"/>
    <cellStyle name="Header2 2 21" xfId="1367"/>
    <cellStyle name="Header2 2 16" xfId="1368"/>
    <cellStyle name="60% - 强调文字颜色 3 3" xfId="1369"/>
    <cellStyle name="汇总 3 2 3 5" xfId="1370"/>
    <cellStyle name="输出 3 2 2 3" xfId="1371"/>
    <cellStyle name="Accent1 - 20%" xfId="1372"/>
    <cellStyle name="Header2 2 37" xfId="1373"/>
    <cellStyle name="Header2 2 4 7" xfId="1374"/>
    <cellStyle name="注释 3 2 4 10" xfId="1375"/>
    <cellStyle name="Input [yellow] 2 5 2" xfId="1376"/>
    <cellStyle name="Input [yellow] 2 2 17" xfId="1377"/>
    <cellStyle name="Input [yellow] 2 2 22" xfId="1378"/>
    <cellStyle name="Header1" xfId="1379"/>
    <cellStyle name="Input [yellow] 2 16" xfId="1380"/>
    <cellStyle name="Input [yellow] 2 21" xfId="1381"/>
    <cellStyle name="输入 2 2 3 20" xfId="1382"/>
    <cellStyle name="输入 2 2 3 15" xfId="1383"/>
    <cellStyle name="计算 3 3 7" xfId="1384"/>
    <cellStyle name="20% - 着色 3" xfId="1385"/>
    <cellStyle name="注释 3 2 2 2" xfId="1386"/>
    <cellStyle name="常规 2" xfId="1387"/>
    <cellStyle name="输出 3 2 3 4" xfId="1388"/>
    <cellStyle name="_ET_STYLE_NoName_00__Book1" xfId="1389"/>
    <cellStyle name="Input [yellow] 2 35" xfId="1390"/>
    <cellStyle name="输入 2 2 3 34" xfId="1391"/>
    <cellStyle name="输入 2 2 3 29" xfId="1392"/>
    <cellStyle name="Comma [0]_!!!GO" xfId="1393"/>
    <cellStyle name="输出 3 3 8" xfId="1394"/>
    <cellStyle name="20% - 强调文字颜色 3 3" xfId="1395"/>
    <cellStyle name="汇总 3 2 3 14" xfId="1396"/>
    <cellStyle name="Header2 2 12" xfId="1397"/>
    <cellStyle name="汇总 2 2 3 30" xfId="1398"/>
    <cellStyle name="汇总 2 2 3 25" xfId="1399"/>
    <cellStyle name="Header2 2 4" xfId="1400"/>
    <cellStyle name="计算 3 2 5" xfId="1401"/>
    <cellStyle name="_20100326高清市院遂宁检察院1080P配置清单26日改" xfId="1402"/>
    <cellStyle name="注释 3 2 2 4" xfId="1403"/>
    <cellStyle name="汇总 3 2 36" xfId="1404"/>
    <cellStyle name="Input [yellow] 2 5 10" xfId="1405"/>
    <cellStyle name="常规 4" xfId="1406"/>
    <cellStyle name="输出 3 2 3 6" xfId="1407"/>
    <cellStyle name="编号" xfId="1408"/>
    <cellStyle name="汇总 3 2 3" xfId="1409"/>
    <cellStyle name="汇总 3 2 14" xfId="1410"/>
    <cellStyle name="汇总 2 2 2 4" xfId="1411"/>
    <cellStyle name="计算 2 2 13" xfId="1412"/>
    <cellStyle name="输入 2 2 3 8" xfId="1413"/>
    <cellStyle name="计算 2 3 16" xfId="1414"/>
    <cellStyle name="计算 2 3 21" xfId="1415"/>
    <cellStyle name="Input [yellow] 2 4 11" xfId="1416"/>
    <cellStyle name="New Times Roman" xfId="1417"/>
    <cellStyle name="输出 3 3 15" xfId="1418"/>
    <cellStyle name="输出 3 3 20" xfId="1419"/>
    <cellStyle name="注释 3 2 2 3" xfId="1420"/>
    <cellStyle name="常规 3" xfId="1421"/>
    <cellStyle name="Header2 2 13" xfId="1422"/>
    <cellStyle name="40% - 强调文字颜色 3 2" xfId="1423"/>
    <cellStyle name="Milliers_!!!GO" xfId="1424"/>
    <cellStyle name="计算 3 3 15" xfId="1425"/>
    <cellStyle name="计算 3 3 20" xfId="1426"/>
    <cellStyle name="汇总 3 2 9" xfId="1427"/>
    <cellStyle name="Header2 2 2 22" xfId="1428"/>
    <cellStyle name="Header2 2 2 17" xfId="1429"/>
    <cellStyle name="注释 3 2 2" xfId="1430"/>
    <cellStyle name="汇总 3 2 13" xfId="1431"/>
    <cellStyle name="汇总 2 2 2 3" xfId="1432"/>
    <cellStyle name="输入 2 2 3 7" xfId="1433"/>
    <cellStyle name="注释 3 2 2 7" xfId="1434"/>
    <cellStyle name="Input [yellow] 2 5 13" xfId="1435"/>
    <cellStyle name="常规 7" xfId="1436"/>
    <cellStyle name="Normal_!!!GO" xfId="1437"/>
    <cellStyle name="输出 3 2 3 9" xfId="1438"/>
    <cellStyle name="Header2 2 2 30" xfId="1439"/>
    <cellStyle name="Header2 2 2 25" xfId="1440"/>
    <cellStyle name="Header2 2 2 23" xfId="1441"/>
    <cellStyle name="Header2 2 2 18" xfId="1442"/>
    <cellStyle name="输出 3 2 7" xfId="1443"/>
    <cellStyle name="20% - 强调文字颜色 2 2" xfId="1444"/>
    <cellStyle name="注释 2 2 2 14" xfId="1445"/>
    <cellStyle name="Input [yellow] 3 2" xfId="1446"/>
    <cellStyle name="汇总 2 3 20" xfId="1447"/>
    <cellStyle name="汇总 2 3 15" xfId="1448"/>
    <cellStyle name="no dec" xfId="1449"/>
    <cellStyle name="Input [yellow] 2 3 21" xfId="1450"/>
    <cellStyle name="Input [yellow] 2 3 16" xfId="1451"/>
    <cellStyle name="计算 2 2 2 11" xfId="1452"/>
    <cellStyle name="Input [yellow] 2 2 14" xfId="1453"/>
    <cellStyle name="输出 2 2 13" xfId="1454"/>
    <cellStyle name="Header2 2 2 34" xfId="1455"/>
    <cellStyle name="Header2 2 2 29" xfId="1456"/>
    <cellStyle name="60% - 强调文字颜色 1 2" xfId="1457"/>
    <cellStyle name="Header2 2 5 17" xfId="1458"/>
    <cellStyle name="Header2 2 5 22" xfId="1459"/>
    <cellStyle name="0,0_x000d__x000a_NA_x000d__x000a_" xfId="1460"/>
    <cellStyle name="汇总 3 2 15" xfId="1461"/>
    <cellStyle name="汇总 3 2 20" xfId="1462"/>
    <cellStyle name="汇总 2 2 2 5" xfId="1463"/>
    <cellStyle name="输入 2 2 3 9" xfId="1464"/>
    <cellStyle name="Header2 3 15" xfId="1465"/>
    <cellStyle name="Header2 3 20" xfId="1466"/>
    <cellStyle name="40% - 强调文字颜色 6 3" xfId="1467"/>
    <cellStyle name="Input [yellow] 2 3" xfId="1468"/>
    <cellStyle name="20% - 强调文字颜色 4 2" xfId="1469"/>
    <cellStyle name="Header2 2 2 24" xfId="1470"/>
    <cellStyle name="Header2 2 2 19" xfId="1471"/>
    <cellStyle name="输出 3 2 8" xfId="1472"/>
    <cellStyle name="20% - 强调文字颜色 2 3" xfId="1473"/>
    <cellStyle name="输入 2 2 4 30" xfId="1474"/>
    <cellStyle name="输入 2 2 4 25" xfId="1475"/>
    <cellStyle name="Input [yellow] 3 31" xfId="1476"/>
    <cellStyle name="Input [yellow] 3 26" xfId="1477"/>
    <cellStyle name="输出 2 3 34" xfId="1478"/>
    <cellStyle name="输出 2 3 29" xfId="1479"/>
    <cellStyle name="常规 2 7 2 2" xfId="1480"/>
    <cellStyle name="计算 2 2 2 27" xfId="1481"/>
    <cellStyle name="计算 2 2 2 32" xfId="1482"/>
    <cellStyle name="汇总 3 2 17" xfId="1483"/>
    <cellStyle name="汇总 3 2 22" xfId="1484"/>
    <cellStyle name="汇总 2 2 2 7" xfId="1485"/>
    <cellStyle name="输入 2 2 2 8" xfId="1486"/>
    <cellStyle name="Input [yellow] 2 12" xfId="1487"/>
    <cellStyle name="输入 2 2 3 11" xfId="1488"/>
    <cellStyle name="汇总 3 2 19" xfId="1489"/>
    <cellStyle name="汇总 3 2 24" xfId="1490"/>
    <cellStyle name="汇总 2 2 2 9" xfId="1491"/>
    <cellStyle name="输出 3 2 5" xfId="1492"/>
    <cellStyle name="标题 6" xfId="1493"/>
    <cellStyle name="Header2 2 5 16" xfId="1494"/>
    <cellStyle name="Header2 2 5 21" xfId="1495"/>
    <cellStyle name="汇总 3 2 4 3" xfId="1496"/>
    <cellStyle name="Input [yellow] 2 2 13" xfId="1497"/>
    <cellStyle name="Header2 2 11" xfId="1498"/>
    <cellStyle name="输出 3 3 7" xfId="1499"/>
    <cellStyle name="20% - 强调文字颜色 3 2" xfId="1500"/>
    <cellStyle name="汇总 3 2 3 13" xfId="1501"/>
    <cellStyle name="计算 2 2 14" xfId="1502"/>
    <cellStyle name="汇总 2 2 3 7" xfId="1503"/>
    <cellStyle name="计算 2 2 4 26" xfId="1504"/>
    <cellStyle name="计算 2 2 4 31" xfId="1505"/>
    <cellStyle name="输入 2 3 33" xfId="1506"/>
    <cellStyle name="输入 2 3 28" xfId="1507"/>
    <cellStyle name="注释 2 2 33" xfId="1508"/>
    <cellStyle name="注释 2 2 28" xfId="1509"/>
    <cellStyle name="Header2 2 4 15" xfId="1510"/>
    <cellStyle name="Header2 2 4 20" xfId="1511"/>
    <cellStyle name="输出 3 2 2 4" xfId="1512"/>
    <cellStyle name="Header2 2 38" xfId="1513"/>
    <cellStyle name="输出 3 2 2 22" xfId="1514"/>
    <cellStyle name="输出 3 2 2 17" xfId="1515"/>
    <cellStyle name="20% - 强调文字颜色 1 2" xfId="1516"/>
    <cellStyle name="计算 3 2 4 16" xfId="1517"/>
    <cellStyle name="计算 3 2 4 21" xfId="1518"/>
    <cellStyle name="Header2 2 5 10" xfId="1519"/>
    <cellStyle name="汇总 2 2 3 33" xfId="1520"/>
    <cellStyle name="汇总 2 2 3 28" xfId="1521"/>
    <cellStyle name="Input [yellow] 2 2" xfId="1522"/>
    <cellStyle name="Header2 2 7" xfId="1523"/>
    <cellStyle name="输入 2 2 2 7" xfId="1524"/>
    <cellStyle name="_弱电系统设备配置报价清单" xfId="1525"/>
    <cellStyle name="汇总 3 2 16" xfId="1526"/>
    <cellStyle name="汇总 3 2 21" xfId="1527"/>
    <cellStyle name="汇总 2 2 2 6" xfId="1528"/>
    <cellStyle name="注释 2 2 3 9" xfId="1529"/>
    <cellStyle name="Header2 2 3 6" xfId="1530"/>
    <cellStyle name="输出 2 2 3 10" xfId="1531"/>
    <cellStyle name="Header2 2 3 10" xfId="1532"/>
    <cellStyle name="汇总 3 2 18" xfId="1533"/>
    <cellStyle name="汇总 3 2 23" xfId="1534"/>
    <cellStyle name="汇总 2 2 2 8" xfId="1535"/>
    <cellStyle name="输入 2 2 2 9" xfId="1536"/>
    <cellStyle name="差 3" xfId="1537"/>
    <cellStyle name="Header2 2 2 32" xfId="1538"/>
    <cellStyle name="Header2 2 2 27" xfId="1539"/>
    <cellStyle name="输入 2 2 2 5" xfId="1540"/>
    <cellStyle name="Comma_!!!GO" xfId="1541"/>
    <cellStyle name="Input [yellow] 2 11" xfId="1542"/>
    <cellStyle name="输入 2 2 3 10" xfId="1543"/>
    <cellStyle name="Header2 2 28" xfId="1544"/>
    <cellStyle name="Header2 2 33" xfId="1545"/>
    <cellStyle name="汇总 2 2 3 12" xfId="1546"/>
    <cellStyle name="Header2 2 2 33" xfId="1547"/>
    <cellStyle name="Header2 2 2 28" xfId="1548"/>
    <cellStyle name="Header2 2 5 27" xfId="1549"/>
    <cellStyle name="Header2 2 5 32" xfId="1550"/>
    <cellStyle name="Input [yellow] 2 2 12" xfId="1551"/>
    <cellStyle name="千位[0]_ 方正PC" xfId="1552"/>
    <cellStyle name="Header2 3 29" xfId="1553"/>
    <cellStyle name="Header2 3 34" xfId="1554"/>
    <cellStyle name="汇总 2 3 5" xfId="1555"/>
    <cellStyle name="Input [yellow] 2 3 33" xfId="1556"/>
    <cellStyle name="Input [yellow] 2 3 28" xfId="1557"/>
    <cellStyle name="计算 2 2 2 18" xfId="1558"/>
    <cellStyle name="计算 2 2 2 23" xfId="1559"/>
    <cellStyle name="计算 3 2 4 14" xfId="1560"/>
    <cellStyle name="常规 3 3" xfId="1561"/>
    <cellStyle name="注释 3 2 2 5" xfId="1562"/>
    <cellStyle name="汇总 3 2 37" xfId="1563"/>
    <cellStyle name="Input [yellow] 2 5 11" xfId="1564"/>
    <cellStyle name="常规 5" xfId="1565"/>
    <cellStyle name="输出 3 2 3 7" xfId="1566"/>
    <cellStyle name="输出 3 2 3 22" xfId="1567"/>
    <cellStyle name="输出 3 2 3 17" xfId="1568"/>
    <cellStyle name="20% - 强调文字颜色 6 2" xfId="1569"/>
    <cellStyle name="输入 2 2 2 6" xfId="1570"/>
    <cellStyle name="输入 3 2 3 10" xfId="1571"/>
    <cellStyle name="计算 3 2 4 18" xfId="1572"/>
    <cellStyle name="计算 3 2 4 23" xfId="1573"/>
    <cellStyle name="输出 3 2 2 23" xfId="1574"/>
    <cellStyle name="输出 3 2 2 18" xfId="1575"/>
    <cellStyle name="20% - 强调文字颜色 1 3" xfId="1576"/>
    <cellStyle name="_ET_STYLE_NoName_00__Book1_1" xfId="1577"/>
    <cellStyle name="计算 3 2 2 15" xfId="1578"/>
    <cellStyle name="计算 3 2 2 20" xfId="1579"/>
    <cellStyle name="Input [yellow] 2 2 9" xfId="1580"/>
    <cellStyle name="Header2 2 3 14" xfId="1581"/>
    <cellStyle name="注释 3 2 2 6" xfId="1582"/>
    <cellStyle name="Input [yellow] 2 5 12" xfId="1583"/>
    <cellStyle name="常规 6" xfId="1584"/>
    <cellStyle name="计算 3 2 4 6" xfId="1585"/>
    <cellStyle name="表标题" xfId="1586"/>
    <cellStyle name="输出 3 2 3 8" xfId="1587"/>
    <cellStyle name="输出 3 2 3 23" xfId="1588"/>
    <cellStyle name="输出 3 2 3 18" xfId="1589"/>
    <cellStyle name="20% - 强调文字颜色 6 3" xfId="1590"/>
    <cellStyle name="输出 2 2 2 2" xfId="1591"/>
    <cellStyle name="Header2 2 3 18" xfId="1592"/>
    <cellStyle name="Header2 2 3 23" xfId="1593"/>
    <cellStyle name="Header2 2 2 13" xfId="1594"/>
    <cellStyle name="输出 3 2 3 5" xfId="1595"/>
    <cellStyle name="计算 2 2 2" xfId="1596"/>
    <cellStyle name="差_联系电话" xfId="1597"/>
    <cellStyle name="输出 2 2 2 6" xfId="1598"/>
    <cellStyle name="Header2 2 3 27" xfId="1599"/>
    <cellStyle name="Header2 2 3 32" xfId="1600"/>
    <cellStyle name="常规 3_2017-2019年统筹整合投入贫困县情况统计" xfId="1601"/>
    <cellStyle name="输入 3 2 2 21" xfId="1602"/>
    <cellStyle name="输入 3 2 2 16" xfId="1603"/>
    <cellStyle name="计算 3 2 3 29" xfId="1604"/>
    <cellStyle name="计算 3 2 3 34" xfId="1605"/>
    <cellStyle name="输出 2 2 2 7" xfId="1606"/>
    <cellStyle name="Header2 2 3 28" xfId="1607"/>
    <cellStyle name="Header2 2 3 33" xfId="1608"/>
    <cellStyle name="Accent4 - 40%" xfId="1609"/>
    <cellStyle name="40% - 强调文字颜色 2 2" xfId="1610"/>
    <cellStyle name="汇总 2 2 3 6" xfId="1611"/>
    <cellStyle name="计算 2 2 4 25" xfId="1612"/>
    <cellStyle name="计算 2 2 4 30" xfId="1613"/>
    <cellStyle name="Header2 3 13" xfId="1614"/>
    <cellStyle name="Header2 2 25" xfId="1615"/>
    <cellStyle name="Header2 2 30" xfId="1616"/>
    <cellStyle name="Header2 2 26" xfId="1617"/>
    <cellStyle name="Header2 2 31" xfId="1618"/>
    <cellStyle name="Header2 2 27" xfId="1619"/>
    <cellStyle name="Header2 2 32" xfId="1620"/>
    <cellStyle name="Header2 2 29" xfId="1621"/>
    <cellStyle name="Header2 2 34" xfId="1622"/>
    <cellStyle name="汇总 2 2 3 13" xfId="1623"/>
    <cellStyle name="汇总 3 2 2 28" xfId="1624"/>
    <cellStyle name="汇总 3 2 2 33" xfId="1625"/>
    <cellStyle name="汇总 2 2 3 24" xfId="1626"/>
    <cellStyle name="汇总 2 2 3 19" xfId="1627"/>
    <cellStyle name="Header2 2 3" xfId="1628"/>
    <cellStyle name="Header2 2 3 13" xfId="1629"/>
    <cellStyle name="输出 3 2 10" xfId="1630"/>
    <cellStyle name="Header2 2 3 15" xfId="1631"/>
    <cellStyle name="Header2 2 3 20" xfId="1632"/>
    <cellStyle name="输出 2 2 4 2" xfId="1633"/>
    <cellStyle name="汇总 3 2 2 6" xfId="1634"/>
    <cellStyle name="输出 3 2 11" xfId="1635"/>
    <cellStyle name="Header2 2 3 16" xfId="1636"/>
    <cellStyle name="Header2 2 3 21" xfId="1637"/>
    <cellStyle name="输出 2 2 2 8" xfId="1638"/>
    <cellStyle name="Header2 2 3 29" xfId="1639"/>
    <cellStyle name="Header2 2 3 34" xfId="1640"/>
    <cellStyle name="Header2 2 4 27" xfId="1641"/>
    <cellStyle name="Header2 2 4 32" xfId="1642"/>
    <cellStyle name="注释 2 2 3 6" xfId="1643"/>
    <cellStyle name="Header2 2 3 3" xfId="1644"/>
    <cellStyle name="计算 3 2 2 13" xfId="1645"/>
    <cellStyle name="Input [yellow] 2 2 7" xfId="1646"/>
    <cellStyle name="Header2 2 3 7" xfId="1647"/>
    <cellStyle name="Header2 2 35" xfId="1648"/>
    <cellStyle name="Header2 2 4 12" xfId="1649"/>
    <cellStyle name="分级显示列_1_Book1" xfId="1650"/>
    <cellStyle name="Currency_!!!GO" xfId="1651"/>
    <cellStyle name="计算 3 2 2 3" xfId="1652"/>
    <cellStyle name="Header2 2 4 13" xfId="1653"/>
    <cellStyle name="Header2 2 4 14" xfId="1654"/>
    <cellStyle name="Input [yellow] 2 2 5" xfId="1655"/>
    <cellStyle name="计算 3 2 2 11" xfId="1656"/>
    <cellStyle name="Header2 2 4 18" xfId="1657"/>
    <cellStyle name="Header2 2 4 23" xfId="1658"/>
    <cellStyle name="Header2 2 4 25" xfId="1659"/>
    <cellStyle name="Header2 2 4 30" xfId="1660"/>
    <cellStyle name="注释 2 2 3 5" xfId="1661"/>
    <cellStyle name="Header2 2 3 2" xfId="1662"/>
    <cellStyle name="计算 3 2 2 12" xfId="1663"/>
    <cellStyle name="Input [yellow] 2 2 6" xfId="1664"/>
    <cellStyle name="注释 2 2 3 7" xfId="1665"/>
    <cellStyle name="Header2 2 3 4" xfId="1666"/>
    <cellStyle name="计算 3 2 2 14" xfId="1667"/>
    <cellStyle name="Input [yellow] 2 2 8" xfId="1668"/>
    <cellStyle name="Header2 2 4 28" xfId="1669"/>
    <cellStyle name="Header2 2 4 33" xfId="1670"/>
    <cellStyle name="Header2 2 4 29" xfId="1671"/>
    <cellStyle name="Header2 2 4 34" xfId="1672"/>
    <cellStyle name="汇总 2 2" xfId="1673"/>
    <cellStyle name="6mal" xfId="1674"/>
    <cellStyle name="PSInt" xfId="1675"/>
    <cellStyle name="汇总 2 2 3 31" xfId="1676"/>
    <cellStyle name="汇总 2 2 3 26" xfId="1677"/>
    <cellStyle name="Header2 2 5" xfId="1678"/>
    <cellStyle name="注释 2 2 4 13" xfId="1679"/>
    <cellStyle name="汇总 2 2 2 11" xfId="1680"/>
    <cellStyle name="注释 2 2 4 2" xfId="1681"/>
    <cellStyle name="注释 2 2 4 3" xfId="1682"/>
    <cellStyle name="标题 5" xfId="1683"/>
    <cellStyle name="Header2 2 5 15" xfId="1684"/>
    <cellStyle name="Header2 2 5 20" xfId="1685"/>
    <cellStyle name="注释 2 2 4 4" xfId="1686"/>
    <cellStyle name="60% - 强调文字颜色 1 3" xfId="1687"/>
    <cellStyle name="Header2 2 5 19" xfId="1688"/>
    <cellStyle name="Header2 2 5 24" xfId="1689"/>
    <cellStyle name="Header2 2 5 25" xfId="1690"/>
    <cellStyle name="Header2 2 5 30" xfId="1691"/>
    <cellStyle name="输出 2 2 4 29" xfId="1692"/>
    <cellStyle name="输出 2 2 4 34" xfId="1693"/>
    <cellStyle name="标题1" xfId="1694"/>
    <cellStyle name="Header2 2 5 26" xfId="1695"/>
    <cellStyle name="Header2 2 5 31" xfId="1696"/>
    <cellStyle name="Header2 2 5 28" xfId="1697"/>
    <cellStyle name="Header2 2 5 33" xfId="1698"/>
    <cellStyle name="Header2 2 5 29" xfId="1699"/>
    <cellStyle name="Header2 2 5 34" xfId="1700"/>
    <cellStyle name="汇总 2 2 3 32" xfId="1701"/>
    <cellStyle name="汇总 2 2 3 27" xfId="1702"/>
    <cellStyle name="Header2 2 6" xfId="1703"/>
    <cellStyle name="Input [yellow] 2 4" xfId="1704"/>
    <cellStyle name="Header2 2 9" xfId="1705"/>
    <cellStyle name="Header2 3 10" xfId="1706"/>
    <cellStyle name="计算 2 3 13" xfId="1707"/>
    <cellStyle name="Header2 3 11" xfId="1708"/>
    <cellStyle name="计算 2 3 14" xfId="1709"/>
    <cellStyle name="借出原因" xfId="1710"/>
    <cellStyle name="Header2 3 12" xfId="1711"/>
    <cellStyle name="_Book1_1" xfId="1712"/>
    <cellStyle name="Header2 3 16" xfId="1713"/>
    <cellStyle name="Header2 3 21" xfId="1714"/>
    <cellStyle name="_Book1_2" xfId="1715"/>
    <cellStyle name="Header2 3 17" xfId="1716"/>
    <cellStyle name="Header2 3 22" xfId="1717"/>
    <cellStyle name="输入 3 2 4 2" xfId="1718"/>
    <cellStyle name="注释 3 2 3 20" xfId="1719"/>
    <cellStyle name="注释 3 2 3 15" xfId="1720"/>
    <cellStyle name="输入 3 2 2 9" xfId="1721"/>
    <cellStyle name="Currency1" xfId="1722"/>
    <cellStyle name="Header2 3 25" xfId="1723"/>
    <cellStyle name="Header2 3 30" xfId="1724"/>
    <cellStyle name="输入 2 2 2" xfId="1725"/>
    <cellStyle name="输入 3 2 4 5" xfId="1726"/>
    <cellStyle name="Header2 3 28" xfId="1727"/>
    <cellStyle name="Header2 3 33" xfId="1728"/>
    <cellStyle name="汇总 2 3 4" xfId="1729"/>
    <cellStyle name="计算 3 2 2 2" xfId="1730"/>
    <cellStyle name="汇总 2 2 5" xfId="1731"/>
    <cellStyle name="输出 3 2 4 17" xfId="1732"/>
    <cellStyle name="输出 3 2 4 22" xfId="1733"/>
    <cellStyle name="Input [yellow] 2 2 11" xfId="1734"/>
    <cellStyle name="Input [yellow] 2 2 10" xfId="1735"/>
    <cellStyle name="Input [yellow] 2 2 2" xfId="1736"/>
    <cellStyle name="Input [yellow] 2 2 26" xfId="1737"/>
    <cellStyle name="Input [yellow] 2 2 31" xfId="1738"/>
    <cellStyle name="Input [yellow] 2 2 27" xfId="1739"/>
    <cellStyle name="Input [yellow] 2 2 32" xfId="1740"/>
    <cellStyle name="Input [yellow] 2 2 28" xfId="1741"/>
    <cellStyle name="Input [yellow] 2 2 33" xfId="1742"/>
    <cellStyle name="Input [yellow] 2 2 29" xfId="1743"/>
    <cellStyle name="Input [yellow] 2 2 34" xfId="1744"/>
    <cellStyle name="Input [yellow] 2 2 3" xfId="1745"/>
    <cellStyle name="40% - 着色 1" xfId="1746"/>
    <cellStyle name="40% - 着色 2" xfId="1747"/>
    <cellStyle name="PSHeading" xfId="1748"/>
    <cellStyle name="检查单元格 2" xfId="1749"/>
    <cellStyle name="40% - 着色 3" xfId="1750"/>
    <cellStyle name="检查单元格 3" xfId="1751"/>
    <cellStyle name="40% - 着色 4" xfId="1752"/>
    <cellStyle name="输出 2 2 3 7" xfId="1753"/>
    <cellStyle name="_Book1" xfId="1754"/>
    <cellStyle name="汇总 3 2 4" xfId="1755"/>
    <cellStyle name="计算 3 3 10" xfId="1756"/>
    <cellStyle name="40% - 着色 5" xfId="1757"/>
    <cellStyle name="40% - 着色 6" xfId="1758"/>
    <cellStyle name="汇总 2 3 6" xfId="1759"/>
    <cellStyle name="汇总 2 3 7" xfId="1760"/>
    <cellStyle name="汇总 2 3 8" xfId="1761"/>
    <cellStyle name="汇总 2 3 9" xfId="1762"/>
    <cellStyle name="汇总 3 2" xfId="1763"/>
    <cellStyle name="汇总 3 2 10" xfId="1764"/>
    <cellStyle name="汇总 3 2 11" xfId="1765"/>
    <cellStyle name="注释 3 2 2 10" xfId="1766"/>
    <cellStyle name="常规 10" xfId="1767"/>
    <cellStyle name="注释 3 2 2 11" xfId="1768"/>
    <cellStyle name="注释 3 2 2 12" xfId="1769"/>
    <cellStyle name="注释 3 2 2 13" xfId="1770"/>
    <cellStyle name="注释 3 2 2 14" xfId="1771"/>
    <cellStyle name="注释 3 2 2 20" xfId="1772"/>
    <cellStyle name="注释 3 2 2 15" xfId="1773"/>
    <cellStyle name="PSSpacer" xfId="1774"/>
    <cellStyle name="输入 2 2 12" xfId="1775"/>
    <cellStyle name="注释 3 2 2 21" xfId="1776"/>
    <cellStyle name="注释 3 2 2 16" xfId="1777"/>
    <cellStyle name="40% - 强调文字颜色 4 2" xfId="1778"/>
    <cellStyle name="_ET_STYLE_NoName_00_" xfId="1779"/>
    <cellStyle name="输入 2 2 13" xfId="1780"/>
    <cellStyle name="汇总 3 2 2" xfId="1781"/>
    <cellStyle name="汇总 3 2 2 29" xfId="1782"/>
    <cellStyle name="汇总 3 2 2 34" xfId="1783"/>
    <cellStyle name="输出 2 2 4 4" xfId="1784"/>
    <cellStyle name="汇总 3 2 2 8" xfId="1785"/>
    <cellStyle name="输出 2 2 4 5" xfId="1786"/>
    <cellStyle name="汇总 3 2 2 9" xfId="1787"/>
    <cellStyle name="注释 3 2 2 22" xfId="1788"/>
    <cellStyle name="注释 3 2 2 17" xfId="1789"/>
    <cellStyle name="40% - 强调文字颜色 4 3" xfId="1790"/>
    <cellStyle name="汇总 3 2 25" xfId="1791"/>
    <cellStyle name="汇总 3 2 30" xfId="1792"/>
    <cellStyle name="输入 2 2 14" xfId="1793"/>
    <cellStyle name="注释 3 2 2 23" xfId="1794"/>
    <cellStyle name="注释 3 2 2 18" xfId="1795"/>
    <cellStyle name="汇总 3 2 26" xfId="1796"/>
    <cellStyle name="汇总 3 2 31" xfId="1797"/>
    <cellStyle name="输入 2 2 20" xfId="1798"/>
    <cellStyle name="输入 2 2 15" xfId="1799"/>
    <cellStyle name="注释 3 2 2 24" xfId="1800"/>
    <cellStyle name="注释 3 2 2 19" xfId="1801"/>
    <cellStyle name="输入 2 2 21" xfId="1802"/>
    <cellStyle name="输入 2 2 16" xfId="1803"/>
    <cellStyle name="注释 3 2 2 30" xfId="1804"/>
    <cellStyle name="注释 3 2 2 25" xfId="1805"/>
    <cellStyle name="计算 2 3" xfId="1806"/>
    <cellStyle name="汇总 3 2 28" xfId="1807"/>
    <cellStyle name="汇总 3 2 33" xfId="1808"/>
    <cellStyle name="样式 1" xfId="1809"/>
    <cellStyle name="输入 2 2 22" xfId="1810"/>
    <cellStyle name="输入 2 2 17" xfId="1811"/>
    <cellStyle name="汇总 3 2 29" xfId="1812"/>
    <cellStyle name="汇总 3 2 34" xfId="1813"/>
    <cellStyle name="输入 2 2 23" xfId="1814"/>
    <cellStyle name="输入 2 2 18" xfId="1815"/>
    <cellStyle name="汇总 3" xfId="1816"/>
    <cellStyle name="输出 3 3 4" xfId="1817"/>
    <cellStyle name="汇总 3 2 3 10" xfId="1818"/>
    <cellStyle name="输出 3 3 6" xfId="1819"/>
    <cellStyle name="汇总 3 2 3 12" xfId="1820"/>
    <cellStyle name="输出 3 3 9" xfId="1821"/>
    <cellStyle name="汇总 3 2 3 15" xfId="1822"/>
    <cellStyle name="汇总 3 2 3 20" xfId="1823"/>
    <cellStyle name="汇总 3 2 3 16" xfId="1824"/>
    <cellStyle name="汇总 3 2 3 21" xfId="1825"/>
    <cellStyle name="汇总 3 2 3 17" xfId="1826"/>
    <cellStyle name="汇总 3 2 3 22" xfId="1827"/>
    <cellStyle name="常规 10 2 11" xfId="1828"/>
    <cellStyle name="汇总 3 2 3 18" xfId="1829"/>
    <cellStyle name="汇总 3 2 3 23" xfId="1830"/>
    <cellStyle name="汇总 3 2 3 19" xfId="1831"/>
    <cellStyle name="汇总 3 2 3 24" xfId="1832"/>
    <cellStyle name="计算 3 2 2 18" xfId="1833"/>
    <cellStyle name="计算 3 2 2 23" xfId="1834"/>
    <cellStyle name="汇总 3 2 3 2" xfId="1835"/>
    <cellStyle name="强调 2" xfId="1836"/>
    <cellStyle name="汇总 3 2 3 25" xfId="1837"/>
    <cellStyle name="汇总 3 2 3 30" xfId="1838"/>
    <cellStyle name="汇总 3 2 3 26" xfId="1839"/>
    <cellStyle name="汇总 3 2 3 31" xfId="1840"/>
    <cellStyle name="汇总 3 2 3 27" xfId="1841"/>
    <cellStyle name="汇总 3 2 3 32" xfId="1842"/>
    <cellStyle name="汇总 3 2 3 28" xfId="1843"/>
    <cellStyle name="汇总 3 2 3 33" xfId="1844"/>
    <cellStyle name="汇总 3 2 3 29" xfId="1845"/>
    <cellStyle name="汇总 3 2 3 34" xfId="1846"/>
    <cellStyle name="计算 3 2 2 19" xfId="1847"/>
    <cellStyle name="计算 3 2 2 24" xfId="1848"/>
    <cellStyle name="汇总 3 2 3 3" xfId="1849"/>
    <cellStyle name="强调 3" xfId="1850"/>
    <cellStyle name="计算 3 2 2 25" xfId="1851"/>
    <cellStyle name="计算 3 2 2 30" xfId="1852"/>
    <cellStyle name="计算 3 2 2 26" xfId="1853"/>
    <cellStyle name="计算 3 2 2 31" xfId="1854"/>
    <cellStyle name="计算 3 2 2 27" xfId="1855"/>
    <cellStyle name="计算 3 2 2 32" xfId="1856"/>
    <cellStyle name="汇总 3 2 3 6" xfId="1857"/>
    <cellStyle name="计算 3 2 2 28" xfId="1858"/>
    <cellStyle name="计算 3 2 2 33" xfId="1859"/>
    <cellStyle name="汇总 3 2 3 7" xfId="1860"/>
    <cellStyle name="输出 2 2" xfId="1861"/>
    <cellStyle name="计算 3 2 2 29" xfId="1862"/>
    <cellStyle name="计算 3 2 2 34" xfId="1863"/>
    <cellStyle name="汇总 3 2 3 8" xfId="1864"/>
    <cellStyle name="注释 3 3 2" xfId="1865"/>
    <cellStyle name="输出 2 3" xfId="1866"/>
    <cellStyle name="汇总 3 2 3 9" xfId="1867"/>
    <cellStyle name="计算 3 2 3 2" xfId="1868"/>
    <cellStyle name="注释 3 2 2 32" xfId="1869"/>
    <cellStyle name="注释 3 2 2 27" xfId="1870"/>
    <cellStyle name="汇总 3 2 35" xfId="1871"/>
    <cellStyle name="输入 2 2 24" xfId="1872"/>
    <cellStyle name="输入 2 2 19" xfId="1873"/>
    <cellStyle name="计算 3 2 3 3" xfId="1874"/>
    <cellStyle name="注释 3 2 2 33" xfId="1875"/>
    <cellStyle name="注释 3 2 2 28" xfId="1876"/>
    <cellStyle name="计算 3 2 3 4" xfId="1877"/>
    <cellStyle name="注释 3 2 2 34" xfId="1878"/>
    <cellStyle name="注释 3 2 2 29" xfId="1879"/>
    <cellStyle name="输出 3 2 33" xfId="1880"/>
    <cellStyle name="输出 3 2 28" xfId="1881"/>
    <cellStyle name="汇总 3 2 4 10" xfId="1882"/>
    <cellStyle name="输出 3 2 34" xfId="1883"/>
    <cellStyle name="输出 3 2 29" xfId="1884"/>
    <cellStyle name="汇总 3 2 4 11" xfId="1885"/>
    <cellStyle name="Millares_96 Risk" xfId="1886"/>
    <cellStyle name="输出 3 2 35" xfId="1887"/>
    <cellStyle name="汇总 3 2 4 12" xfId="1888"/>
    <cellStyle name="输出 3 2 36" xfId="1889"/>
    <cellStyle name="汇总 3 2 4 13" xfId="1890"/>
    <cellStyle name="输出 3 2 37" xfId="1891"/>
    <cellStyle name="汇总 3 2 4 14" xfId="1892"/>
    <cellStyle name="汇总 3 2 4 15" xfId="1893"/>
    <cellStyle name="汇总 3 2 4 20" xfId="1894"/>
    <cellStyle name="汇总 3 2 4 16" xfId="1895"/>
    <cellStyle name="汇总 3 2 4 21" xfId="1896"/>
    <cellStyle name="汇总 3 2 4 17" xfId="1897"/>
    <cellStyle name="汇总 3 2 4 22" xfId="1898"/>
    <cellStyle name="汇总 3 2 4 18" xfId="1899"/>
    <cellStyle name="汇总 3 2 4 23" xfId="1900"/>
    <cellStyle name="汇总 3 2 4 19" xfId="1901"/>
    <cellStyle name="汇总 3 2 4 24" xfId="1902"/>
    <cellStyle name="汇总 3 2 4 25" xfId="1903"/>
    <cellStyle name="汇总 3 2 4 30" xfId="1904"/>
    <cellStyle name="汇总 3 2 4 26" xfId="1905"/>
    <cellStyle name="汇总 3 2 4 31" xfId="1906"/>
    <cellStyle name="汇总 3 2 4 28" xfId="1907"/>
    <cellStyle name="汇总 3 2 4 33" xfId="1908"/>
    <cellStyle name="汇总 3 2 4 29" xfId="1909"/>
    <cellStyle name="汇总 3 2 4 34" xfId="1910"/>
    <cellStyle name="汇总 3 2 4 6" xfId="1911"/>
    <cellStyle name="常规 2 2_2017-2018年统筹整合投入44个深度贫困情况统计" xfId="1912"/>
    <cellStyle name="汇总 3 2 4 7" xfId="1913"/>
    <cellStyle name="输出 3 2" xfId="1914"/>
    <cellStyle name="汇总 3 2 5" xfId="1915"/>
    <cellStyle name="计算 3 3 11" xfId="1916"/>
    <cellStyle name="汇总 3 2 6" xfId="1917"/>
    <cellStyle name="计算 3 3 12" xfId="1918"/>
    <cellStyle name="汇总 3 2 8" xfId="1919"/>
    <cellStyle name="计算 3 3 14" xfId="1920"/>
    <cellStyle name="Header2 2 5 2" xfId="1921"/>
    <cellStyle name="Header2 2 5 4" xfId="1922"/>
    <cellStyle name="Header2 2 5 5" xfId="1923"/>
    <cellStyle name="Header2 2 5 6" xfId="1924"/>
    <cellStyle name="Header2 2 5 7" xfId="1925"/>
    <cellStyle name="汇总 3 3 18" xfId="1926"/>
    <cellStyle name="汇总 3 3 23" xfId="1927"/>
    <cellStyle name="注释 3 2 3 21" xfId="1928"/>
    <cellStyle name="注释 3 2 3 16" xfId="1929"/>
    <cellStyle name="Header2 2 5 8" xfId="1930"/>
    <cellStyle name="注释 3 2 3 22" xfId="1931"/>
    <cellStyle name="注释 3 2 3 17" xfId="1932"/>
    <cellStyle name="Header2 2 5 9" xfId="1933"/>
    <cellStyle name="汇总 3 3 25" xfId="1934"/>
    <cellStyle name="汇总 3 3 30" xfId="1935"/>
    <cellStyle name="注释 3 2 3 23" xfId="1936"/>
    <cellStyle name="注释 3 2 3 18" xfId="1937"/>
    <cellStyle name="汇总 3 3 26" xfId="1938"/>
    <cellStyle name="汇总 3 3 31" xfId="1939"/>
    <cellStyle name="注释 3 2 3 24" xfId="1940"/>
    <cellStyle name="注释 3 2 3 19" xfId="1941"/>
    <cellStyle name="汇总 3 3 27" xfId="1942"/>
    <cellStyle name="汇总 3 3 32" xfId="1943"/>
    <cellStyle name="注释 3 2 3 30" xfId="1944"/>
    <cellStyle name="注释 3 2 3 25" xfId="1945"/>
    <cellStyle name="汇总 3 3 28" xfId="1946"/>
    <cellStyle name="汇总 3 3 33" xfId="1947"/>
    <cellStyle name="注释 3 2 3 31" xfId="1948"/>
    <cellStyle name="注释 3 2 3 26" xfId="1949"/>
    <cellStyle name="汇总 3 3 29" xfId="1950"/>
    <cellStyle name="汇总 3 3 34" xfId="1951"/>
    <cellStyle name="强调 1" xfId="1952"/>
    <cellStyle name="汇总 3 3 9" xfId="1953"/>
    <cellStyle name="计算 2" xfId="1954"/>
    <cellStyle name="计算 2 2 10" xfId="1955"/>
    <cellStyle name="计算 2 2 11" xfId="1956"/>
    <cellStyle name="计算 2 2 12" xfId="1957"/>
    <cellStyle name="输出 2 2 2 4" xfId="1958"/>
    <cellStyle name="Header2 2 3 25" xfId="1959"/>
    <cellStyle name="Header2 2 3 30" xfId="1960"/>
    <cellStyle name="计算 3 2 3 18" xfId="1961"/>
    <cellStyle name="计算 3 2 3 23" xfId="1962"/>
    <cellStyle name="标题 4 2" xfId="1963"/>
    <cellStyle name="千位分隔 3" xfId="1964"/>
    <cellStyle name="输出 2 2 2 5" xfId="1965"/>
    <cellStyle name="Header2 2 3 26" xfId="1966"/>
    <cellStyle name="Header2 2 3 31" xfId="1967"/>
    <cellStyle name="计算 3 2 3 19" xfId="1968"/>
    <cellStyle name="计算 3 2 3 24" xfId="1969"/>
    <cellStyle name="标题 4 3" xfId="1970"/>
    <cellStyle name="千位分隔 4" xfId="1971"/>
    <cellStyle name="计算 2 2 2 26" xfId="1972"/>
    <cellStyle name="计算 2 2 2 31" xfId="1973"/>
    <cellStyle name="计算 2 2 2 28" xfId="1974"/>
    <cellStyle name="计算 2 2 2 33" xfId="1975"/>
    <cellStyle name="计算 2 2 2 29" xfId="1976"/>
    <cellStyle name="计算 2 2 2 34" xfId="1977"/>
    <cellStyle name="计算 3 2 4 2" xfId="1978"/>
    <cellStyle name="计算 2 2 2 9" xfId="1979"/>
    <cellStyle name="计算 3 2 4 3" xfId="1980"/>
    <cellStyle name="输入 2 2 2 11" xfId="1981"/>
    <cellStyle name="输入 2 2 2 13" xfId="1982"/>
    <cellStyle name="计算 2 2 3 26" xfId="1983"/>
    <cellStyle name="计算 2 2 3 31" xfId="1984"/>
    <cellStyle name="输入 2 2 2 14" xfId="1985"/>
    <cellStyle name="强调文字颜色 3 2" xfId="1986"/>
    <cellStyle name="注释 2 2 3 2" xfId="1987"/>
    <cellStyle name="注释 2 2 3 3" xfId="1988"/>
    <cellStyle name="注释 2 2 3 4" xfId="1989"/>
    <cellStyle name="输出 2 2 3 19" xfId="1990"/>
    <cellStyle name="输出 2 2 3 24" xfId="1991"/>
    <cellStyle name="输出 2 2 3 25" xfId="1992"/>
    <cellStyle name="输出 2 2 3 30" xfId="1993"/>
    <cellStyle name="输出 2 2 3 26" xfId="1994"/>
    <cellStyle name="输出 2 2 3 31" xfId="1995"/>
    <cellStyle name="输出 2 2 3 27" xfId="1996"/>
    <cellStyle name="输出 2 2 3 32" xfId="1997"/>
    <cellStyle name="强调文字颜色 4 2" xfId="1998"/>
    <cellStyle name="输出 2 2 3 28" xfId="1999"/>
    <cellStyle name="输出 2 2 3 33" xfId="2000"/>
    <cellStyle name="计算 2 3 10" xfId="2001"/>
    <cellStyle name="计算 2 3 12" xfId="2002"/>
    <cellStyle name="计算 2 3 2" xfId="2003"/>
    <cellStyle name="计算 3 3 16" xfId="2004"/>
    <cellStyle name="计算 3 3 21" xfId="2005"/>
    <cellStyle name="计算 3 3 17" xfId="2006"/>
    <cellStyle name="计算 3 3 22" xfId="2007"/>
    <cellStyle name="输入 2 2 2 21" xfId="2008"/>
    <cellStyle name="输入 2 2 2 16" xfId="2009"/>
    <cellStyle name="输出 2 2 4 18" xfId="2010"/>
    <cellStyle name="输出 2 2 4 23" xfId="2011"/>
    <cellStyle name="Header2 3 4" xfId="2012"/>
    <cellStyle name="输出 2 2 4 19" xfId="2013"/>
    <cellStyle name="输出 2 2 4 24" xfId="2014"/>
    <cellStyle name="强调文字颜色 5 2" xfId="2015"/>
    <cellStyle name="计算 3 2 12" xfId="2016"/>
    <cellStyle name="Header2 3 5" xfId="2017"/>
    <cellStyle name="输出 2 2 4 25" xfId="2018"/>
    <cellStyle name="输出 2 2 4 30" xfId="2019"/>
    <cellStyle name="强调文字颜色 5 3" xfId="2020"/>
    <cellStyle name="计算 3 2 13" xfId="2021"/>
    <cellStyle name="Header2 3 6" xfId="2022"/>
    <cellStyle name="输出 2 2 4 26" xfId="2023"/>
    <cellStyle name="输出 2 2 4 31" xfId="2024"/>
    <cellStyle name="PSDec" xfId="2025"/>
    <cellStyle name="计算 3 2 14" xfId="2026"/>
    <cellStyle name="Header2 3 7" xfId="2027"/>
    <cellStyle name="输出 2 2 4 27" xfId="2028"/>
    <cellStyle name="输出 2 2 4 32" xfId="2029"/>
    <cellStyle name="计算 3 2 15" xfId="2030"/>
    <cellStyle name="计算 3 2 20" xfId="2031"/>
    <cellStyle name="Header2 3 8" xfId="2032"/>
    <cellStyle name="输出 2 2 4 28" xfId="2033"/>
    <cellStyle name="输出 2 2 4 33" xfId="2034"/>
    <cellStyle name="计算 3 2 16" xfId="2035"/>
    <cellStyle name="计算 3 2 21" xfId="2036"/>
    <cellStyle name="Header2 3 9" xfId="2037"/>
    <cellStyle name="计算 3 2 17" xfId="2038"/>
    <cellStyle name="计算 3 2 22" xfId="2039"/>
    <cellStyle name="计算 3 2 18" xfId="2040"/>
    <cellStyle name="计算 3 2 23" xfId="2041"/>
    <cellStyle name="输出 2 2 3 2" xfId="2042"/>
    <cellStyle name="计算 3 2 19" xfId="2043"/>
    <cellStyle name="计算 3 2 24" xfId="2044"/>
    <cellStyle name="输出 2 2 3 3" xfId="2045"/>
    <cellStyle name="计算 3 2 2" xfId="2046"/>
    <cellStyle name="计算 3 2 2 16" xfId="2047"/>
    <cellStyle name="计算 3 2 2 21" xfId="2048"/>
    <cellStyle name="计算 3 2 2 17" xfId="2049"/>
    <cellStyle name="计算 3 2 2 22" xfId="2050"/>
    <cellStyle name="计算 3 2 2 4" xfId="2051"/>
    <cellStyle name="汇总 2 2 7" xfId="2052"/>
    <cellStyle name="输出 3 2 4 19" xfId="2053"/>
    <cellStyle name="输出 3 2 4 24" xfId="2054"/>
    <cellStyle name="计算 3 2 2 5" xfId="2055"/>
    <cellStyle name="汇总 2 2 8" xfId="2056"/>
    <cellStyle name="计算 3 2 2 6" xfId="2057"/>
    <cellStyle name="汇总 2 2 9" xfId="2058"/>
    <cellStyle name="计算 3 2 2 7" xfId="2059"/>
    <cellStyle name="计算 3 2 2 8" xfId="2060"/>
    <cellStyle name="输出 2 2 3 4" xfId="2061"/>
    <cellStyle name="输出 2 2 3 5" xfId="2062"/>
    <cellStyle name="输出 2 2 3 6" xfId="2063"/>
    <cellStyle name="输出 2 2 3 8" xfId="2064"/>
    <cellStyle name="计算 3 2 3" xfId="2065"/>
    <cellStyle name="计算 3 2 3 10" xfId="2066"/>
    <cellStyle name="计算 3 2 3 11" xfId="2067"/>
    <cellStyle name="计算 3 2 3 13" xfId="2068"/>
    <cellStyle name="计算 3 2 3 14" xfId="2069"/>
    <cellStyle name="计算 3 2 3 15" xfId="2070"/>
    <cellStyle name="计算 3 2 3 20" xfId="2071"/>
    <cellStyle name="计算 3 2 3 16" xfId="2072"/>
    <cellStyle name="计算 3 2 3 21" xfId="2073"/>
    <cellStyle name="计算 3 2 3 17" xfId="2074"/>
    <cellStyle name="计算 3 2 3 22" xfId="2075"/>
    <cellStyle name="计算 3 2 3 25" xfId="2076"/>
    <cellStyle name="计算 3 2 3 30" xfId="2077"/>
    <cellStyle name="计算 3 2 3 26" xfId="2078"/>
    <cellStyle name="计算 3 2 3 31" xfId="2079"/>
    <cellStyle name="计算 3 2 3 27" xfId="2080"/>
    <cellStyle name="计算 3 2 3 32" xfId="2081"/>
    <cellStyle name="输入 3 2 2 20" xfId="2082"/>
    <cellStyle name="输入 3 2 2 15" xfId="2083"/>
    <cellStyle name="计算 3 2 3 28" xfId="2084"/>
    <cellStyle name="计算 3 2 3 33" xfId="2085"/>
    <cellStyle name="强调文字颜色 1 2" xfId="2086"/>
    <cellStyle name="强调文字颜色 1 3" xfId="2087"/>
    <cellStyle name="输出 2 2 3 9" xfId="2088"/>
    <cellStyle name="计算 3 2 4" xfId="2089"/>
    <cellStyle name="计算 3 2 4 10" xfId="2090"/>
    <cellStyle name="计算 3 2 4 11" xfId="2091"/>
    <cellStyle name="计算 3 2 4 12" xfId="2092"/>
    <cellStyle name="计算 3 2 4 15" xfId="2093"/>
    <cellStyle name="计算 3 2 4 20" xfId="2094"/>
    <cellStyle name="输入 3 2 3 11" xfId="2095"/>
    <cellStyle name="计算 3 2 4 19" xfId="2096"/>
    <cellStyle name="计算 3 2 4 24" xfId="2097"/>
    <cellStyle name="计算 3 2 4 25" xfId="2098"/>
    <cellStyle name="计算 3 2 4 30" xfId="2099"/>
    <cellStyle name="计算 3 2 4 26" xfId="2100"/>
    <cellStyle name="计算 3 2 4 31" xfId="2101"/>
    <cellStyle name="计算 3 2 4 27" xfId="2102"/>
    <cellStyle name="计算 3 2 4 32" xfId="2103"/>
    <cellStyle name="计算 3 2 4 28" xfId="2104"/>
    <cellStyle name="计算 3 2 4 33" xfId="2105"/>
    <cellStyle name="汇总 2 2 2" xfId="2106"/>
    <cellStyle name="计算 3 2 4 29" xfId="2107"/>
    <cellStyle name="计算 3 2 4 34" xfId="2108"/>
    <cellStyle name="计算 3 2 4 4" xfId="2109"/>
    <cellStyle name="计算 3 2 4 5" xfId="2110"/>
    <cellStyle name="输入 3 2 4 10" xfId="2111"/>
    <cellStyle name="输入 3 2 4 11" xfId="2112"/>
    <cellStyle name="计算 3 2 4 7" xfId="2113"/>
    <cellStyle name="计算 3 2 4 8" xfId="2114"/>
    <cellStyle name="计算 3 2 4 9" xfId="2115"/>
    <cellStyle name="计算 3 2 6" xfId="2116"/>
    <cellStyle name="计算 3 3 2" xfId="2117"/>
    <cellStyle name="计算 3 3 3" xfId="2118"/>
    <cellStyle name="Date" xfId="2119"/>
    <cellStyle name="解释性文本 2" xfId="2120"/>
    <cellStyle name="解释性文本 3" xfId="2121"/>
    <cellStyle name="警告文本 2" xfId="2122"/>
    <cellStyle name="警告文本 3" xfId="2123"/>
    <cellStyle name="汇总 2 3" xfId="2124"/>
    <cellStyle name="链接单元格 2" xfId="2125"/>
    <cellStyle name="链接单元格 3" xfId="2126"/>
    <cellStyle name="普通_laroux" xfId="2127"/>
    <cellStyle name="千分位[0]_laroux" xfId="2128"/>
    <cellStyle name="千分位_laroux" xfId="2129"/>
    <cellStyle name="计算 2 3 11" xfId="2130"/>
    <cellStyle name="千位_ 方正PC" xfId="2131"/>
    <cellStyle name="强调文字颜色 3 3" xfId="2132"/>
    <cellStyle name="强调文字颜色 4 3" xfId="2133"/>
    <cellStyle name="输出 2 2 3 34" xfId="2134"/>
    <cellStyle name="输出 2 2 3 29" xfId="2135"/>
    <cellStyle name="强调文字颜色 6 2" xfId="2136"/>
    <cellStyle name="强调文字颜色 6 3" xfId="2137"/>
    <cellStyle name="日期" xfId="2138"/>
    <cellStyle name="输出 2 2 2 3" xfId="2139"/>
    <cellStyle name="Header2 2 3 24" xfId="2140"/>
    <cellStyle name="Header2 2 3 19" xfId="2141"/>
    <cellStyle name="千位分隔 2" xfId="2142"/>
    <cellStyle name="适中 2" xfId="2143"/>
    <cellStyle name="适中 3" xfId="2144"/>
    <cellStyle name="输出 2 2 20" xfId="2145"/>
    <cellStyle name="输出 2 2 15" xfId="2146"/>
    <cellStyle name="输出 2 2 22" xfId="2147"/>
    <cellStyle name="输出 2 2 17" xfId="2148"/>
    <cellStyle name="Millares [0]_96 Risk" xfId="2149"/>
    <cellStyle name="输出 2 2 23" xfId="2150"/>
    <cellStyle name="输出 2 2 18" xfId="2151"/>
    <cellStyle name="输出 2 2 24" xfId="2152"/>
    <cellStyle name="输出 2 2 19" xfId="2153"/>
    <cellStyle name="汇总 3 3" xfId="2154"/>
    <cellStyle name="输出 2 2 2 10" xfId="2155"/>
    <cellStyle name="输出 2 2 2 11" xfId="2156"/>
    <cellStyle name="输出 2 2 2 12" xfId="2157"/>
    <cellStyle name="输出 2 2 2 13" xfId="2158"/>
    <cellStyle name="输出 2 2 2 21" xfId="2159"/>
    <cellStyle name="输出 2 2 2 16" xfId="2160"/>
    <cellStyle name="输出 2 2 2 22" xfId="2161"/>
    <cellStyle name="输出 2 2 2 17" xfId="2162"/>
    <cellStyle name="输出 2 2 2 23" xfId="2163"/>
    <cellStyle name="输出 2 2 2 18" xfId="2164"/>
    <cellStyle name="输出 2 2 2 24" xfId="2165"/>
    <cellStyle name="输出 2 2 2 19" xfId="2166"/>
    <cellStyle name="输出 2 2 2 30" xfId="2167"/>
    <cellStyle name="输出 2 2 2 25" xfId="2168"/>
    <cellStyle name="输出 2 2 2 31" xfId="2169"/>
    <cellStyle name="输出 2 2 2 26" xfId="2170"/>
    <cellStyle name="输出 2 2 2 32" xfId="2171"/>
    <cellStyle name="输出 2 2 2 27" xfId="2172"/>
    <cellStyle name="输出 2 2 2 33" xfId="2173"/>
    <cellStyle name="输出 2 2 2 28" xfId="2174"/>
    <cellStyle name="输出 2 2 2 34" xfId="2175"/>
    <cellStyle name="输出 2 2 2 29" xfId="2176"/>
    <cellStyle name="输出 3 2 4 2" xfId="2177"/>
    <cellStyle name="输出 2 2 2 9" xfId="2178"/>
    <cellStyle name="计算 3 2 3 5" xfId="2179"/>
    <cellStyle name="输出 2 2 30" xfId="2180"/>
    <cellStyle name="输出 2 2 25" xfId="2181"/>
    <cellStyle name="计算 3 2 3 6" xfId="2182"/>
    <cellStyle name="输出 2 2 31" xfId="2183"/>
    <cellStyle name="输出 2 2 26" xfId="2184"/>
    <cellStyle name="计算 3 2 3 7" xfId="2185"/>
    <cellStyle name="输出 2 2 32" xfId="2186"/>
    <cellStyle name="输出 2 2 27" xfId="2187"/>
    <cellStyle name="计算 3 2 3 8" xfId="2188"/>
    <cellStyle name="输出 2 2 33" xfId="2189"/>
    <cellStyle name="输出 2 2 28" xfId="2190"/>
    <cellStyle name="计算 3 2 3 9" xfId="2191"/>
    <cellStyle name="输出 2 2 34" xfId="2192"/>
    <cellStyle name="输出 2 2 29" xfId="2193"/>
    <cellStyle name="输出 2 2 3" xfId="2194"/>
    <cellStyle name="输出 2 2 3 14" xfId="2195"/>
    <cellStyle name="输出 2 2 3 20" xfId="2196"/>
    <cellStyle name="输出 2 2 3 15" xfId="2197"/>
    <cellStyle name="输出 2 2 35" xfId="2198"/>
    <cellStyle name="输出 2 2 36" xfId="2199"/>
    <cellStyle name="输出 2 2 37" xfId="2200"/>
    <cellStyle name="输出 2 2 4" xfId="2201"/>
    <cellStyle name="输出 2 2 4 10" xfId="2202"/>
    <cellStyle name="输出 3 2 4 5" xfId="2203"/>
    <cellStyle name="输出 2 2 4 11" xfId="2204"/>
    <cellStyle name="输出 3 2 4 6" xfId="2205"/>
    <cellStyle name="输出 2 2 4 12" xfId="2206"/>
    <cellStyle name="输出 3 2 4 7" xfId="2207"/>
    <cellStyle name="输出 2 2 4 13" xfId="2208"/>
    <cellStyle name="输出 3 2 4 8" xfId="2209"/>
    <cellStyle name="输出 2 2 4 14" xfId="2210"/>
    <cellStyle name="输出 3 2 4 9" xfId="2211"/>
    <cellStyle name="输出 2 2 4 20" xfId="2212"/>
    <cellStyle name="输出 2 2 4 15" xfId="2213"/>
    <cellStyle name="输出 2 2 4 21" xfId="2214"/>
    <cellStyle name="输出 2 2 4 16" xfId="2215"/>
    <cellStyle name="Header2 3 2" xfId="2216"/>
    <cellStyle name="输出 2 2 4 22" xfId="2217"/>
    <cellStyle name="输出 2 2 4 17" xfId="2218"/>
    <cellStyle name="输出 3 2 13" xfId="2219"/>
    <cellStyle name="输出 3 2 14" xfId="2220"/>
    <cellStyle name="输出 2 2 4 6" xfId="2221"/>
    <cellStyle name="差_Book1" xfId="2222"/>
    <cellStyle name="输出 3 2 20" xfId="2223"/>
    <cellStyle name="输出 3 2 15" xfId="2224"/>
    <cellStyle name="输出 2 2 4 7" xfId="2225"/>
    <cellStyle name="Dollar (zero dec)" xfId="2226"/>
    <cellStyle name="输出 3 2 21" xfId="2227"/>
    <cellStyle name="输出 3 2 16" xfId="2228"/>
    <cellStyle name="输出 2 2 4 8" xfId="2229"/>
    <cellStyle name="输出 3 2 22" xfId="2230"/>
    <cellStyle name="输出 3 2 17" xfId="2231"/>
    <cellStyle name="输出 2 2 4 9" xfId="2232"/>
    <cellStyle name="输出 3 2 23" xfId="2233"/>
    <cellStyle name="输出 3 2 18" xfId="2234"/>
    <cellStyle name="comma zerodec" xfId="2235"/>
    <cellStyle name="输出 2 2 5" xfId="2236"/>
    <cellStyle name="输出 2 2 6" xfId="2237"/>
    <cellStyle name="输出 2 2 7" xfId="2238"/>
    <cellStyle name="输出 2 2 8" xfId="2239"/>
    <cellStyle name="计算 3 2 11" xfId="2240"/>
    <cellStyle name="输出 2 2 9" xfId="2241"/>
    <cellStyle name="输出 2 3 10" xfId="2242"/>
    <cellStyle name="输出 2 3 11" xfId="2243"/>
    <cellStyle name="输出 2 3 12" xfId="2244"/>
    <cellStyle name="输出 2 3 13" xfId="2245"/>
    <cellStyle name="输出 2 3 14" xfId="2246"/>
    <cellStyle name="输出 2 3 20" xfId="2247"/>
    <cellStyle name="输出 2 3 15" xfId="2248"/>
    <cellStyle name="输出 2 3 21" xfId="2249"/>
    <cellStyle name="输出 2 3 16" xfId="2250"/>
    <cellStyle name="输出 2 3 22" xfId="2251"/>
    <cellStyle name="输出 2 3 17" xfId="2252"/>
    <cellStyle name="输出 2 3 23" xfId="2253"/>
    <cellStyle name="输出 2 3 18" xfId="2254"/>
    <cellStyle name="输出 2 3 24" xfId="2255"/>
    <cellStyle name="输出 2 3 19" xfId="2256"/>
    <cellStyle name="输出 2 3 30" xfId="2257"/>
    <cellStyle name="输出 2 3 25" xfId="2258"/>
    <cellStyle name="输出 2 3 31" xfId="2259"/>
    <cellStyle name="输出 2 3 26" xfId="2260"/>
    <cellStyle name="输出 2 3 32" xfId="2261"/>
    <cellStyle name="输出 2 3 27" xfId="2262"/>
    <cellStyle name="输出 2 3 33" xfId="2263"/>
    <cellStyle name="输出 2 3 28" xfId="2264"/>
    <cellStyle name="输出 2 3 8" xfId="2265"/>
    <cellStyle name="输出 2 3 9" xfId="2266"/>
    <cellStyle name="计算 2 2 20" xfId="2267"/>
    <cellStyle name="计算 2 2 15" xfId="2268"/>
    <cellStyle name="输出 3 2 2" xfId="2269"/>
    <cellStyle name="输出 3 2 24" xfId="2270"/>
    <cellStyle name="输出 3 2 19" xfId="2271"/>
    <cellStyle name="计算 3 2 30" xfId="2272"/>
    <cellStyle name="计算 3 2 25" xfId="2273"/>
    <cellStyle name="输出 3 2 2 10" xfId="2274"/>
    <cellStyle name="计算 3 2 31" xfId="2275"/>
    <cellStyle name="计算 3 2 26" xfId="2276"/>
    <cellStyle name="输出 3 2 2 11" xfId="2277"/>
    <cellStyle name="计算 3 2 32" xfId="2278"/>
    <cellStyle name="计算 3 2 27" xfId="2279"/>
    <cellStyle name="输出 3 2 2 12" xfId="2280"/>
    <cellStyle name="计算 3 2 33" xfId="2281"/>
    <cellStyle name="计算 3 2 28" xfId="2282"/>
    <cellStyle name="输出 3 2 2 13" xfId="2283"/>
    <cellStyle name="计算 3 2 34" xfId="2284"/>
    <cellStyle name="计算 3 2 29" xfId="2285"/>
    <cellStyle name="输出 3 2 2 14" xfId="2286"/>
    <cellStyle name="计算 3 2 35" xfId="2287"/>
    <cellStyle name="输出 3 2 2 20" xfId="2288"/>
    <cellStyle name="输出 3 2 2 15" xfId="2289"/>
    <cellStyle name="计算 3 2 36" xfId="2290"/>
    <cellStyle name="计算 3 2 37" xfId="2291"/>
    <cellStyle name="输出 2 3 2" xfId="2292"/>
    <cellStyle name="输出 3 2 2 24" xfId="2293"/>
    <cellStyle name="输出 3 2 2 19" xfId="2294"/>
    <cellStyle name="输出 2 3 3" xfId="2295"/>
    <cellStyle name="输出 3 2 2 30" xfId="2296"/>
    <cellStyle name="输出 3 2 2 25" xfId="2297"/>
    <cellStyle name="输出 3 2 2 31" xfId="2298"/>
    <cellStyle name="输出 3 2 2 26" xfId="2299"/>
    <cellStyle name="输出 3 2 2 32" xfId="2300"/>
    <cellStyle name="输出 3 2 2 27" xfId="2301"/>
    <cellStyle name="输出 2 3 6" xfId="2302"/>
    <cellStyle name="输出 3 2 2 33" xfId="2303"/>
    <cellStyle name="输出 3 2 2 28" xfId="2304"/>
    <cellStyle name="输出 2 3 7" xfId="2305"/>
    <cellStyle name="输出 3 2 2 34" xfId="2306"/>
    <cellStyle name="输出 3 2 2 29" xfId="2307"/>
    <cellStyle name="计算 3 2 7" xfId="2308"/>
    <cellStyle name="输出 3 2 2 5" xfId="2309"/>
    <cellStyle name="计算 3 2 8" xfId="2310"/>
    <cellStyle name="输出 3 2 2 6" xfId="2311"/>
    <cellStyle name="计算 3 2 9" xfId="2312"/>
    <cellStyle name="输出 3 2 2 7" xfId="2313"/>
    <cellStyle name="输出 3 2 2 8" xfId="2314"/>
    <cellStyle name="计算 2 2 21" xfId="2315"/>
    <cellStyle name="计算 2 2 16" xfId="2316"/>
    <cellStyle name="输出 3 2 3" xfId="2317"/>
    <cellStyle name="输出 3 2 30" xfId="2318"/>
    <cellStyle name="输出 3 2 25" xfId="2319"/>
    <cellStyle name="输出 3 2 31" xfId="2320"/>
    <cellStyle name="输出 3 2 26" xfId="2321"/>
    <cellStyle name="计算 2 2 22" xfId="2322"/>
    <cellStyle name="计算 2 2 17" xfId="2323"/>
    <cellStyle name="输出 3 2 4" xfId="2324"/>
    <cellStyle name="计算 2 2 24" xfId="2325"/>
    <cellStyle name="计算 2 2 19" xfId="2326"/>
    <cellStyle name="输出 3 2 6" xfId="2327"/>
    <cellStyle name="计算 2 2 30" xfId="2328"/>
    <cellStyle name="计算 2 2 25" xfId="2329"/>
    <cellStyle name="计算 3 3 30" xfId="2330"/>
    <cellStyle name="计算 3 3 25" xfId="2331"/>
    <cellStyle name="输出 3 2 3 10" xfId="2332"/>
    <cellStyle name="计算 3 3 31" xfId="2333"/>
    <cellStyle name="计算 3 3 26" xfId="2334"/>
    <cellStyle name="输出 3 2 3 11" xfId="2335"/>
    <cellStyle name="计算 3 3 32" xfId="2336"/>
    <cellStyle name="计算 3 3 27" xfId="2337"/>
    <cellStyle name="输出 3 2 3 12" xfId="2338"/>
    <cellStyle name="计算 3 3 33" xfId="2339"/>
    <cellStyle name="计算 3 3 28" xfId="2340"/>
    <cellStyle name="输出 3 2 3 13" xfId="2341"/>
    <cellStyle name="计算 3 3 34" xfId="2342"/>
    <cellStyle name="计算 3 3 29" xfId="2343"/>
    <cellStyle name="输出 3 2 3 14" xfId="2344"/>
    <cellStyle name="输出 3 2 3 20" xfId="2345"/>
    <cellStyle name="输出 3 2 3 15" xfId="2346"/>
    <cellStyle name="输出 3 2 3 21" xfId="2347"/>
    <cellStyle name="输出 3 2 3 16" xfId="2348"/>
    <cellStyle name="输出 3 2 3 24" xfId="2349"/>
    <cellStyle name="输出 3 2 3 19" xfId="2350"/>
    <cellStyle name="计算 3 3 4" xfId="2351"/>
    <cellStyle name="输出 3 2 3 2" xfId="2352"/>
    <cellStyle name="输出 3 2 3 30" xfId="2353"/>
    <cellStyle name="输出 3 2 3 25" xfId="2354"/>
    <cellStyle name="输出 3 2 3 31" xfId="2355"/>
    <cellStyle name="输出 3 2 3 26" xfId="2356"/>
    <cellStyle name="输出 3 2 3 32" xfId="2357"/>
    <cellStyle name="输出 3 2 3 27" xfId="2358"/>
    <cellStyle name="输出 3 2 3 33" xfId="2359"/>
    <cellStyle name="输出 3 2 3 28" xfId="2360"/>
    <cellStyle name="输出 3 2 3 34" xfId="2361"/>
    <cellStyle name="输出 3 2 3 29" xfId="2362"/>
    <cellStyle name="计算 3 3 5" xfId="2363"/>
    <cellStyle name="计算 2 2 31" xfId="2364"/>
    <cellStyle name="计算 2 2 26" xfId="2365"/>
    <cellStyle name="计算 2 2 32" xfId="2366"/>
    <cellStyle name="计算 2 2 27" xfId="2367"/>
    <cellStyle name="输出 3 2 9" xfId="2368"/>
    <cellStyle name="输出 3 2 4 10" xfId="2369"/>
    <cellStyle name="输出 3 2 4 11" xfId="2370"/>
    <cellStyle name="输出 3 2 4 12" xfId="2371"/>
    <cellStyle name="输出 3 2 4 13" xfId="2372"/>
    <cellStyle name="输出 3 2 4 14" xfId="2373"/>
    <cellStyle name="汇总 2 2 3" xfId="2374"/>
    <cellStyle name="汇总 2 2 4" xfId="2375"/>
    <cellStyle name="输出 3 2 4 21" xfId="2376"/>
    <cellStyle name="输出 3 2 4 16" xfId="2377"/>
    <cellStyle name="输出 3 3 10" xfId="2378"/>
    <cellStyle name="Input [yellow] 2 36" xfId="2379"/>
    <cellStyle name="输出 3 3 11" xfId="2380"/>
    <cellStyle name="Input [yellow] 2 37" xfId="2381"/>
    <cellStyle name="输出 3 3 12" xfId="2382"/>
    <cellStyle name="Input [yellow] 2 38" xfId="2383"/>
    <cellStyle name="输出 3 3 13" xfId="2384"/>
    <cellStyle name="输出 3 3 21" xfId="2385"/>
    <cellStyle name="输出 3 3 16" xfId="2386"/>
    <cellStyle name="输出 3 3 22" xfId="2387"/>
    <cellStyle name="输出 3 3 17" xfId="2388"/>
    <cellStyle name="输出 3 3 23" xfId="2389"/>
    <cellStyle name="输出 3 3 18" xfId="2390"/>
    <cellStyle name="输出 3 3 24" xfId="2391"/>
    <cellStyle name="输出 3 3 19" xfId="2392"/>
    <cellStyle name="Input [yellow] 2 5" xfId="2393"/>
    <cellStyle name="输出 3 3 2" xfId="2394"/>
    <cellStyle name="差_Sheet1" xfId="2395"/>
    <cellStyle name="输出 3 3 30" xfId="2396"/>
    <cellStyle name="输出 3 3 25" xfId="2397"/>
    <cellStyle name="输出 3 3 31" xfId="2398"/>
    <cellStyle name="输出 3 3 26" xfId="2399"/>
    <cellStyle name="输出 3 3 32" xfId="2400"/>
    <cellStyle name="输出 3 3 27" xfId="2401"/>
    <cellStyle name="输出 3 3 34" xfId="2402"/>
    <cellStyle name="输出 3 3 29" xfId="2403"/>
    <cellStyle name="Input [yellow] 2 6" xfId="2404"/>
    <cellStyle name="输出 3 3 3" xfId="2405"/>
    <cellStyle name="Input [yellow] 2 8" xfId="2406"/>
    <cellStyle name="Input [yellow] 2 9" xfId="2407"/>
    <cellStyle name="输入 2" xfId="2408"/>
    <cellStyle name="输入 2 2 2 10" xfId="2409"/>
    <cellStyle name="计算 2 2 3 30" xfId="2410"/>
    <cellStyle name="计算 2 2 3 25" xfId="2411"/>
    <cellStyle name="输入 2 2 2 12" xfId="2412"/>
    <cellStyle name="输入 2 2 2 15" xfId="2413"/>
    <cellStyle name="输入 2 2 2 20" xfId="2414"/>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M146"/>
  <sheetViews>
    <sheetView tabSelected="1" workbookViewId="0">
      <pane xSplit="5" ySplit="9" topLeftCell="F10" activePane="bottomRight" state="frozen"/>
      <selection/>
      <selection pane="topRight"/>
      <selection pane="bottomLeft"/>
      <selection pane="bottomRight" activeCell="A1" sqref="A1:S1"/>
    </sheetView>
  </sheetViews>
  <sheetFormatPr defaultColWidth="9" defaultRowHeight="12"/>
  <cols>
    <col min="1" max="1" width="5.5" style="9" customWidth="1"/>
    <col min="2" max="2" width="3.375" style="10" customWidth="1"/>
    <col min="3" max="3" width="3.375" style="9" customWidth="1"/>
    <col min="4" max="4" width="2.5" style="9" customWidth="1"/>
    <col min="5" max="5" width="11.125" style="9" customWidth="1"/>
    <col min="6" max="6" width="22.25" style="11" customWidth="1"/>
    <col min="7" max="7" width="17.5" style="12" customWidth="1"/>
    <col min="8" max="8" width="15.375" style="13" customWidth="1"/>
    <col min="9" max="9" width="14.625" style="13" customWidth="1"/>
    <col min="10" max="10" width="15.75" style="9" customWidth="1"/>
    <col min="11" max="18" width="13.875" style="13" customWidth="1"/>
    <col min="19" max="19" width="12.875" style="13" customWidth="1"/>
    <col min="20" max="16384" width="9" style="9"/>
  </cols>
  <sheetData>
    <row r="1" s="1" customFormat="1" ht="42" customHeight="1" spans="1:19">
      <c r="A1" s="14" t="s">
        <v>0</v>
      </c>
      <c r="B1" s="14"/>
      <c r="C1" s="14"/>
      <c r="D1" s="14"/>
      <c r="E1" s="14"/>
      <c r="F1" s="14"/>
      <c r="G1" s="14"/>
      <c r="H1" s="14"/>
      <c r="I1" s="14"/>
      <c r="J1" s="14"/>
      <c r="K1" s="14"/>
      <c r="L1" s="14"/>
      <c r="M1" s="14"/>
      <c r="N1" s="14"/>
      <c r="O1" s="14"/>
      <c r="P1" s="14"/>
      <c r="Q1" s="14"/>
      <c r="R1" s="14"/>
      <c r="S1" s="14"/>
    </row>
    <row r="2" s="2" customFormat="1" ht="22.5" spans="1:19">
      <c r="A2" s="14"/>
      <c r="B2" s="14"/>
      <c r="C2" s="14"/>
      <c r="D2" s="14"/>
      <c r="E2" s="14"/>
      <c r="F2" s="15"/>
      <c r="G2" s="15"/>
      <c r="H2" s="14"/>
      <c r="I2" s="14"/>
      <c r="J2" s="14"/>
      <c r="K2" s="14"/>
      <c r="L2" s="14"/>
      <c r="M2" s="14"/>
      <c r="N2" s="14"/>
      <c r="O2" s="14"/>
      <c r="P2" s="14"/>
      <c r="Q2" s="14"/>
      <c r="R2" s="100"/>
      <c r="S2" s="101" t="s">
        <v>1</v>
      </c>
    </row>
    <row r="3" s="1" customFormat="1" spans="1:19">
      <c r="A3" s="16" t="s">
        <v>2</v>
      </c>
      <c r="B3" s="17" t="s">
        <v>3</v>
      </c>
      <c r="C3" s="17"/>
      <c r="D3" s="17"/>
      <c r="E3" s="17"/>
      <c r="F3" s="18" t="s">
        <v>4</v>
      </c>
      <c r="G3" s="19" t="s">
        <v>5</v>
      </c>
      <c r="H3" s="20" t="s">
        <v>6</v>
      </c>
      <c r="I3" s="20" t="s">
        <v>7</v>
      </c>
      <c r="J3" s="92" t="s">
        <v>8</v>
      </c>
      <c r="K3" s="93" t="s">
        <v>9</v>
      </c>
      <c r="L3" s="93" t="s">
        <v>10</v>
      </c>
      <c r="M3" s="93" t="s">
        <v>11</v>
      </c>
      <c r="N3" s="93" t="s">
        <v>12</v>
      </c>
      <c r="O3" s="93" t="s">
        <v>13</v>
      </c>
      <c r="P3" s="93" t="s">
        <v>14</v>
      </c>
      <c r="Q3" s="93" t="s">
        <v>15</v>
      </c>
      <c r="R3" s="102" t="s">
        <v>16</v>
      </c>
      <c r="S3" s="20" t="s">
        <v>17</v>
      </c>
    </row>
    <row r="4" s="1" customFormat="1" ht="24" spans="1:19">
      <c r="A4" s="16"/>
      <c r="B4" s="17"/>
      <c r="C4" s="17"/>
      <c r="D4" s="17"/>
      <c r="E4" s="17"/>
      <c r="F4" s="18"/>
      <c r="G4" s="21"/>
      <c r="H4" s="20"/>
      <c r="I4" s="20" t="s">
        <v>18</v>
      </c>
      <c r="J4" s="94"/>
      <c r="K4" s="93"/>
      <c r="L4" s="93"/>
      <c r="M4" s="93"/>
      <c r="N4" s="93"/>
      <c r="O4" s="93"/>
      <c r="P4" s="93"/>
      <c r="Q4" s="93"/>
      <c r="R4" s="103"/>
      <c r="S4" s="20"/>
    </row>
    <row r="5" s="3" customFormat="1" ht="26.1" customHeight="1" spans="1:19">
      <c r="A5" s="22" t="s">
        <v>19</v>
      </c>
      <c r="B5" s="22"/>
      <c r="C5" s="22"/>
      <c r="D5" s="22"/>
      <c r="E5" s="22"/>
      <c r="F5" s="23"/>
      <c r="G5" s="23"/>
      <c r="H5" s="24"/>
      <c r="I5" s="24"/>
      <c r="J5" s="24"/>
      <c r="K5" s="24"/>
      <c r="L5" s="24"/>
      <c r="M5" s="24"/>
      <c r="N5" s="24"/>
      <c r="O5" s="24"/>
      <c r="P5" s="24"/>
      <c r="Q5" s="24"/>
      <c r="R5" s="24"/>
      <c r="S5" s="24"/>
    </row>
    <row r="6" s="3" customFormat="1" ht="26.1" customHeight="1" spans="1:19">
      <c r="A6" s="22" t="s">
        <v>20</v>
      </c>
      <c r="B6" s="22"/>
      <c r="C6" s="22"/>
      <c r="D6" s="22"/>
      <c r="E6" s="22"/>
      <c r="F6" s="23"/>
      <c r="G6" s="23"/>
      <c r="H6" s="24">
        <f>H8+H107+H137+H142</f>
        <v>171475.98</v>
      </c>
      <c r="I6" s="24"/>
      <c r="J6" s="24">
        <f>J8+J107+J137+J142</f>
        <v>171475.98</v>
      </c>
      <c r="K6" s="24">
        <f t="shared" ref="K6:R6" si="0">K8+K107+K137+K142</f>
        <v>30147.74</v>
      </c>
      <c r="L6" s="24">
        <f t="shared" si="0"/>
        <v>20717.4</v>
      </c>
      <c r="M6" s="24">
        <f t="shared" si="0"/>
        <v>18180.9</v>
      </c>
      <c r="N6" s="24">
        <f t="shared" si="0"/>
        <v>23570.99</v>
      </c>
      <c r="O6" s="24">
        <f t="shared" si="0"/>
        <v>27101.2</v>
      </c>
      <c r="P6" s="24">
        <f t="shared" si="0"/>
        <v>26345.82</v>
      </c>
      <c r="Q6" s="24">
        <f t="shared" si="0"/>
        <v>16923.27</v>
      </c>
      <c r="R6" s="24">
        <f t="shared" si="0"/>
        <v>8488.66</v>
      </c>
      <c r="S6" s="24"/>
    </row>
    <row r="7" s="3" customFormat="1" ht="26.1" customHeight="1" spans="1:19">
      <c r="A7" s="22" t="s">
        <v>18</v>
      </c>
      <c r="B7" s="22"/>
      <c r="C7" s="22"/>
      <c r="D7" s="22"/>
      <c r="E7" s="22"/>
      <c r="F7" s="23"/>
      <c r="G7" s="23"/>
      <c r="H7" s="24">
        <f>H9+H108+H138+H143</f>
        <v>92186.55</v>
      </c>
      <c r="I7" s="24">
        <f>I9+I108+I138+I143</f>
        <v>92186.55</v>
      </c>
      <c r="J7" s="24">
        <f t="shared" ref="J7:R7" si="1">J9+J108+J138+J143</f>
        <v>92186.55</v>
      </c>
      <c r="K7" s="24">
        <f t="shared" si="1"/>
        <v>20874.26</v>
      </c>
      <c r="L7" s="24">
        <f t="shared" si="1"/>
        <v>9755.35</v>
      </c>
      <c r="M7" s="24">
        <f t="shared" si="1"/>
        <v>9710.35</v>
      </c>
      <c r="N7" s="24">
        <f t="shared" si="1"/>
        <v>9460.72</v>
      </c>
      <c r="O7" s="24">
        <f t="shared" si="1"/>
        <v>15499.76</v>
      </c>
      <c r="P7" s="24">
        <f t="shared" si="1"/>
        <v>13670.58</v>
      </c>
      <c r="Q7" s="24">
        <f t="shared" si="1"/>
        <v>8738.53</v>
      </c>
      <c r="R7" s="24">
        <f t="shared" si="1"/>
        <v>4477</v>
      </c>
      <c r="S7" s="104"/>
    </row>
    <row r="8" s="3" customFormat="1" ht="26.1" customHeight="1" spans="1:19">
      <c r="A8" s="25" t="s">
        <v>21</v>
      </c>
      <c r="B8" s="25"/>
      <c r="C8" s="25"/>
      <c r="D8" s="25"/>
      <c r="E8" s="25"/>
      <c r="F8" s="23"/>
      <c r="G8" s="23"/>
      <c r="H8" s="26">
        <f>H10+H21+H38+H45+H47+H51+H57+H59+H61+H63+H68+H70+H74+H84</f>
        <v>120304.82</v>
      </c>
      <c r="I8" s="24">
        <v>88408.01</v>
      </c>
      <c r="J8" s="26">
        <f t="shared" ref="J8:R8" si="2">J10+J21+J38+J45+J47+J51+J57+J59+J61+J63+J68+J70+J74+J84</f>
        <v>120304.82</v>
      </c>
      <c r="K8" s="26">
        <f t="shared" si="2"/>
        <v>19738.09</v>
      </c>
      <c r="L8" s="26">
        <f t="shared" si="2"/>
        <v>16464.96</v>
      </c>
      <c r="M8" s="26">
        <f t="shared" si="2"/>
        <v>13697.75</v>
      </c>
      <c r="N8" s="26">
        <f t="shared" si="2"/>
        <v>15987.66</v>
      </c>
      <c r="O8" s="26">
        <f t="shared" si="2"/>
        <v>19330.3</v>
      </c>
      <c r="P8" s="26">
        <f t="shared" si="2"/>
        <v>19206.32</v>
      </c>
      <c r="Q8" s="26">
        <f t="shared" si="2"/>
        <v>13500.38</v>
      </c>
      <c r="R8" s="26">
        <f t="shared" si="2"/>
        <v>2379.36</v>
      </c>
      <c r="S8" s="24"/>
    </row>
    <row r="9" s="3" customFormat="1" ht="26.1" customHeight="1" spans="1:19">
      <c r="A9" s="25" t="s">
        <v>22</v>
      </c>
      <c r="B9" s="25"/>
      <c r="C9" s="25"/>
      <c r="D9" s="25"/>
      <c r="E9" s="25"/>
      <c r="F9" s="23"/>
      <c r="G9" s="23"/>
      <c r="H9" s="24">
        <f>H10+H46+H58+H78</f>
        <v>53991.34</v>
      </c>
      <c r="I9" s="24">
        <f>I10+I40+I56+I74</f>
        <v>53991.34</v>
      </c>
      <c r="J9" s="24">
        <f t="shared" ref="J9:R9" si="3">J10+J46+J58+J78</f>
        <v>53991.34</v>
      </c>
      <c r="K9" s="24">
        <f t="shared" si="3"/>
        <v>11686.47</v>
      </c>
      <c r="L9" s="24">
        <f t="shared" si="3"/>
        <v>6255.78</v>
      </c>
      <c r="M9" s="24">
        <f t="shared" si="3"/>
        <v>6335.11</v>
      </c>
      <c r="N9" s="24">
        <f t="shared" si="3"/>
        <v>5220.37</v>
      </c>
      <c r="O9" s="24">
        <f t="shared" si="3"/>
        <v>8797.17</v>
      </c>
      <c r="P9" s="24">
        <f t="shared" si="3"/>
        <v>9011.44</v>
      </c>
      <c r="Q9" s="24">
        <f t="shared" si="3"/>
        <v>5945</v>
      </c>
      <c r="R9" s="24">
        <f t="shared" si="3"/>
        <v>740</v>
      </c>
      <c r="S9" s="24"/>
    </row>
    <row r="10" s="4" customFormat="1" ht="26.1" customHeight="1" spans="1:19">
      <c r="A10" s="27">
        <v>1</v>
      </c>
      <c r="B10" s="28" t="s">
        <v>23</v>
      </c>
      <c r="C10" s="28"/>
      <c r="D10" s="28"/>
      <c r="E10" s="28"/>
      <c r="F10" s="29"/>
      <c r="G10" s="29"/>
      <c r="H10" s="30">
        <f>J10</f>
        <v>50470.34</v>
      </c>
      <c r="I10" s="30">
        <f>J10</f>
        <v>50470.34</v>
      </c>
      <c r="J10" s="30">
        <f>K10+L10+M10+N10+O10+P10+Q10+R10</f>
        <v>50470.34</v>
      </c>
      <c r="K10" s="30">
        <f>K11+K12+K13+K14+K15+K16+K17+K18</f>
        <v>11443.03</v>
      </c>
      <c r="L10" s="30">
        <f t="shared" ref="L10:R10" si="4">L11+L12+L13+L14+L15+L16+L17+L18</f>
        <v>5906.27</v>
      </c>
      <c r="M10" s="30">
        <f t="shared" si="4"/>
        <v>6047.73</v>
      </c>
      <c r="N10" s="30">
        <f t="shared" si="4"/>
        <v>4467.05</v>
      </c>
      <c r="O10" s="30">
        <f t="shared" si="4"/>
        <v>8300.1</v>
      </c>
      <c r="P10" s="30">
        <f t="shared" si="4"/>
        <v>7996.56</v>
      </c>
      <c r="Q10" s="30">
        <f t="shared" si="4"/>
        <v>5569.6</v>
      </c>
      <c r="R10" s="30">
        <f t="shared" si="4"/>
        <v>740</v>
      </c>
      <c r="S10" s="105"/>
    </row>
    <row r="11" s="5" customFormat="1" ht="26.1" customHeight="1" spans="1:19">
      <c r="A11" s="31"/>
      <c r="B11" s="32" t="s">
        <v>24</v>
      </c>
      <c r="C11" s="33"/>
      <c r="D11" s="33"/>
      <c r="E11" s="34"/>
      <c r="F11" s="35" t="s">
        <v>25</v>
      </c>
      <c r="G11" s="35" t="s">
        <v>26</v>
      </c>
      <c r="H11" s="30">
        <f t="shared" ref="H11:H73" si="5">J11</f>
        <v>44489.05</v>
      </c>
      <c r="I11" s="30">
        <f t="shared" ref="I11:I17" si="6">J11</f>
        <v>44489.05</v>
      </c>
      <c r="J11" s="30">
        <f t="shared" ref="J11:J73" si="7">K11+L11+M11+N11+O11+P11+Q11+R11</f>
        <v>44489.05</v>
      </c>
      <c r="K11" s="95">
        <v>11302.57</v>
      </c>
      <c r="L11" s="95">
        <v>4461.16</v>
      </c>
      <c r="M11" s="95">
        <v>5305.67</v>
      </c>
      <c r="N11" s="95">
        <v>4376.42</v>
      </c>
      <c r="O11" s="95">
        <v>8220.13</v>
      </c>
      <c r="P11" s="95">
        <v>5830.28</v>
      </c>
      <c r="Q11" s="95">
        <v>4992.82</v>
      </c>
      <c r="R11" s="95"/>
      <c r="S11" s="95"/>
    </row>
    <row r="12" s="5" customFormat="1" ht="26.1" customHeight="1" spans="1:19">
      <c r="A12" s="31"/>
      <c r="B12" s="36"/>
      <c r="C12" s="37"/>
      <c r="D12" s="37"/>
      <c r="E12" s="38"/>
      <c r="F12" s="35"/>
      <c r="G12" s="35"/>
      <c r="H12" s="30"/>
      <c r="I12" s="30"/>
      <c r="J12" s="30"/>
      <c r="K12" s="95"/>
      <c r="L12" s="95"/>
      <c r="M12" s="95"/>
      <c r="N12" s="95"/>
      <c r="O12" s="95"/>
      <c r="P12" s="95"/>
      <c r="Q12" s="95"/>
      <c r="R12" s="95"/>
      <c r="S12" s="95"/>
    </row>
    <row r="13" s="5" customFormat="1" ht="26.1" customHeight="1" spans="1:19">
      <c r="A13" s="31"/>
      <c r="B13" s="32" t="s">
        <v>27</v>
      </c>
      <c r="C13" s="33"/>
      <c r="D13" s="33"/>
      <c r="E13" s="34"/>
      <c r="F13" s="35" t="s">
        <v>25</v>
      </c>
      <c r="G13" s="35" t="s">
        <v>26</v>
      </c>
      <c r="H13" s="30">
        <f t="shared" si="5"/>
        <v>3751.52</v>
      </c>
      <c r="I13" s="30">
        <f t="shared" si="6"/>
        <v>3751.52</v>
      </c>
      <c r="J13" s="30">
        <f t="shared" si="7"/>
        <v>3751.52</v>
      </c>
      <c r="K13" s="95">
        <v>140.46</v>
      </c>
      <c r="L13" s="95">
        <v>955.34</v>
      </c>
      <c r="M13" s="95">
        <v>742.06</v>
      </c>
      <c r="N13" s="95">
        <v>90.63</v>
      </c>
      <c r="O13" s="95">
        <v>79.97</v>
      </c>
      <c r="P13" s="95">
        <v>1166.28</v>
      </c>
      <c r="Q13" s="95">
        <v>576.78</v>
      </c>
      <c r="R13" s="95"/>
      <c r="S13" s="95"/>
    </row>
    <row r="14" s="5" customFormat="1" ht="26.1" customHeight="1" spans="1:19">
      <c r="A14" s="31"/>
      <c r="B14" s="36"/>
      <c r="C14" s="37"/>
      <c r="D14" s="37"/>
      <c r="E14" s="38"/>
      <c r="F14" s="35"/>
      <c r="G14" s="35"/>
      <c r="H14" s="30"/>
      <c r="I14" s="30"/>
      <c r="J14" s="30"/>
      <c r="K14" s="95"/>
      <c r="L14" s="95"/>
      <c r="M14" s="95"/>
      <c r="N14" s="95"/>
      <c r="O14" s="95"/>
      <c r="P14" s="95"/>
      <c r="Q14" s="95"/>
      <c r="R14" s="95"/>
      <c r="S14" s="95"/>
    </row>
    <row r="15" s="5" customFormat="1" ht="26.1" customHeight="1" spans="1:19">
      <c r="A15" s="31"/>
      <c r="B15" s="32" t="s">
        <v>28</v>
      </c>
      <c r="C15" s="33"/>
      <c r="D15" s="33"/>
      <c r="E15" s="34"/>
      <c r="F15" s="35" t="s">
        <v>25</v>
      </c>
      <c r="G15" s="35" t="s">
        <v>26</v>
      </c>
      <c r="H15" s="30">
        <f t="shared" si="5"/>
        <v>1489.77</v>
      </c>
      <c r="I15" s="30">
        <f t="shared" si="6"/>
        <v>1489.77</v>
      </c>
      <c r="J15" s="30">
        <f t="shared" si="7"/>
        <v>1489.77</v>
      </c>
      <c r="K15" s="95"/>
      <c r="L15" s="95">
        <v>489.77</v>
      </c>
      <c r="M15" s="95"/>
      <c r="N15" s="95"/>
      <c r="O15" s="95"/>
      <c r="P15" s="95">
        <v>1000</v>
      </c>
      <c r="Q15" s="95"/>
      <c r="R15" s="95"/>
      <c r="S15" s="95"/>
    </row>
    <row r="16" s="5" customFormat="1" ht="26.1" customHeight="1" spans="1:19">
      <c r="A16" s="31"/>
      <c r="B16" s="36"/>
      <c r="C16" s="37"/>
      <c r="D16" s="37"/>
      <c r="E16" s="38"/>
      <c r="F16" s="35"/>
      <c r="G16" s="35"/>
      <c r="H16" s="30"/>
      <c r="I16" s="30"/>
      <c r="J16" s="30"/>
      <c r="K16" s="95"/>
      <c r="L16" s="95"/>
      <c r="M16" s="95"/>
      <c r="N16" s="95"/>
      <c r="O16" s="95"/>
      <c r="P16" s="95"/>
      <c r="Q16" s="95"/>
      <c r="R16" s="95"/>
      <c r="S16" s="95"/>
    </row>
    <row r="17" s="5" customFormat="1" ht="26.1" customHeight="1" spans="1:19">
      <c r="A17" s="31"/>
      <c r="B17" s="32" t="s">
        <v>29</v>
      </c>
      <c r="C17" s="33"/>
      <c r="D17" s="33"/>
      <c r="E17" s="34"/>
      <c r="F17" s="39" t="s">
        <v>30</v>
      </c>
      <c r="G17" s="39" t="s">
        <v>31</v>
      </c>
      <c r="H17" s="30">
        <f t="shared" si="5"/>
        <v>740</v>
      </c>
      <c r="I17" s="30">
        <f t="shared" si="6"/>
        <v>740</v>
      </c>
      <c r="J17" s="30">
        <f t="shared" si="7"/>
        <v>740</v>
      </c>
      <c r="K17" s="95"/>
      <c r="L17" s="95"/>
      <c r="M17" s="95"/>
      <c r="N17" s="95"/>
      <c r="O17" s="95"/>
      <c r="P17" s="95"/>
      <c r="Q17" s="95"/>
      <c r="R17" s="95">
        <v>740</v>
      </c>
      <c r="S17" s="95"/>
    </row>
    <row r="18" s="5" customFormat="1" ht="26.1" customHeight="1" spans="1:19">
      <c r="A18" s="31"/>
      <c r="B18" s="36"/>
      <c r="C18" s="37"/>
      <c r="D18" s="37"/>
      <c r="E18" s="38"/>
      <c r="F18" s="39"/>
      <c r="G18" s="39"/>
      <c r="H18" s="30"/>
      <c r="I18" s="30"/>
      <c r="J18" s="30"/>
      <c r="K18" s="95"/>
      <c r="L18" s="95"/>
      <c r="M18" s="95"/>
      <c r="N18" s="95"/>
      <c r="O18" s="95"/>
      <c r="P18" s="95"/>
      <c r="Q18" s="95"/>
      <c r="R18" s="95"/>
      <c r="S18" s="95"/>
    </row>
    <row r="19" s="5" customFormat="1" ht="26.1" customHeight="1" spans="1:19">
      <c r="A19" s="31"/>
      <c r="B19" s="32" t="s">
        <v>32</v>
      </c>
      <c r="C19" s="33"/>
      <c r="D19" s="33"/>
      <c r="E19" s="34"/>
      <c r="F19" s="39"/>
      <c r="G19" s="39"/>
      <c r="H19" s="30">
        <f t="shared" si="5"/>
        <v>0</v>
      </c>
      <c r="I19" s="96"/>
      <c r="J19" s="30">
        <f t="shared" si="7"/>
        <v>0</v>
      </c>
      <c r="K19" s="95"/>
      <c r="L19" s="95"/>
      <c r="M19" s="95"/>
      <c r="N19" s="95"/>
      <c r="O19" s="95"/>
      <c r="P19" s="95"/>
      <c r="Q19" s="95"/>
      <c r="R19" s="95"/>
      <c r="S19" s="95"/>
    </row>
    <row r="20" s="5" customFormat="1" ht="26.1" customHeight="1" spans="1:19">
      <c r="A20" s="40"/>
      <c r="B20" s="36"/>
      <c r="C20" s="37"/>
      <c r="D20" s="37"/>
      <c r="E20" s="38"/>
      <c r="F20" s="41"/>
      <c r="G20" s="41"/>
      <c r="H20" s="30">
        <f t="shared" si="5"/>
        <v>0</v>
      </c>
      <c r="I20" s="96"/>
      <c r="J20" s="30">
        <f t="shared" si="7"/>
        <v>0</v>
      </c>
      <c r="K20" s="95"/>
      <c r="L20" s="95"/>
      <c r="M20" s="95"/>
      <c r="N20" s="95"/>
      <c r="O20" s="95"/>
      <c r="P20" s="95"/>
      <c r="Q20" s="95"/>
      <c r="R20" s="95"/>
      <c r="S20" s="95"/>
    </row>
    <row r="21" s="4" customFormat="1" ht="26.1" customHeight="1" spans="1:19">
      <c r="A21" s="42">
        <v>2</v>
      </c>
      <c r="B21" s="43" t="s">
        <v>33</v>
      </c>
      <c r="C21" s="44"/>
      <c r="D21" s="44"/>
      <c r="E21" s="45"/>
      <c r="F21" s="46"/>
      <c r="G21" s="46"/>
      <c r="H21" s="30">
        <f t="shared" si="5"/>
        <v>18354.05</v>
      </c>
      <c r="I21" s="97"/>
      <c r="J21" s="30">
        <f t="shared" si="7"/>
        <v>18354.05</v>
      </c>
      <c r="K21" s="30">
        <f>K22+K23</f>
        <v>104.97</v>
      </c>
      <c r="L21" s="30">
        <f t="shared" ref="L21:R21" si="8">L22+L23</f>
        <v>4416.41</v>
      </c>
      <c r="M21" s="30">
        <f t="shared" si="8"/>
        <v>3417.59</v>
      </c>
      <c r="N21" s="30">
        <f t="shared" si="8"/>
        <v>2393.5</v>
      </c>
      <c r="O21" s="30">
        <f t="shared" si="8"/>
        <v>3131.67</v>
      </c>
      <c r="P21" s="30">
        <f t="shared" si="8"/>
        <v>1766.81</v>
      </c>
      <c r="Q21" s="30">
        <f t="shared" si="8"/>
        <v>3009.34</v>
      </c>
      <c r="R21" s="30">
        <f t="shared" si="8"/>
        <v>113.76</v>
      </c>
      <c r="S21" s="30"/>
    </row>
    <row r="22" s="5" customFormat="1" ht="26.1" customHeight="1" spans="1:19">
      <c r="A22" s="47"/>
      <c r="B22" s="48"/>
      <c r="C22" s="49"/>
      <c r="D22" s="49"/>
      <c r="E22" s="50"/>
      <c r="F22" s="35" t="s">
        <v>34</v>
      </c>
      <c r="G22" s="35" t="s">
        <v>35</v>
      </c>
      <c r="H22" s="30">
        <f t="shared" si="5"/>
        <v>18354.05</v>
      </c>
      <c r="I22" s="96"/>
      <c r="J22" s="30">
        <f t="shared" si="7"/>
        <v>18354.05</v>
      </c>
      <c r="K22" s="98">
        <v>104.97</v>
      </c>
      <c r="L22" s="98">
        <v>4416.41</v>
      </c>
      <c r="M22" s="98">
        <v>3417.59</v>
      </c>
      <c r="N22" s="98">
        <v>2393.5</v>
      </c>
      <c r="O22" s="98">
        <v>3131.67</v>
      </c>
      <c r="P22" s="98">
        <v>1766.81</v>
      </c>
      <c r="Q22" s="98">
        <v>3009.34</v>
      </c>
      <c r="R22" s="98">
        <v>113.76</v>
      </c>
      <c r="S22" s="95"/>
    </row>
    <row r="23" s="5" customFormat="1" ht="26.1" customHeight="1" spans="1:19">
      <c r="A23" s="47"/>
      <c r="B23" s="51"/>
      <c r="C23" s="52"/>
      <c r="D23" s="52"/>
      <c r="E23" s="53"/>
      <c r="F23" s="35"/>
      <c r="G23" s="35"/>
      <c r="H23" s="30"/>
      <c r="I23" s="96"/>
      <c r="J23" s="30"/>
      <c r="K23" s="98"/>
      <c r="L23" s="98"/>
      <c r="M23" s="98"/>
      <c r="N23" s="98"/>
      <c r="O23" s="98"/>
      <c r="P23" s="98"/>
      <c r="Q23" s="98"/>
      <c r="R23" s="98"/>
      <c r="S23" s="95"/>
    </row>
    <row r="24" s="5" customFormat="1" ht="26.1" customHeight="1" spans="1:19">
      <c r="A24" s="54"/>
      <c r="B24" s="55" t="s">
        <v>36</v>
      </c>
      <c r="C24" s="56"/>
      <c r="D24" s="56"/>
      <c r="E24" s="57"/>
      <c r="F24" s="41"/>
      <c r="G24" s="41"/>
      <c r="H24" s="30">
        <f t="shared" si="5"/>
        <v>0</v>
      </c>
      <c r="I24" s="96"/>
      <c r="J24" s="30">
        <f t="shared" si="7"/>
        <v>0</v>
      </c>
      <c r="K24" s="95"/>
      <c r="L24" s="95"/>
      <c r="M24" s="95"/>
      <c r="N24" s="95"/>
      <c r="O24" s="95"/>
      <c r="P24" s="95"/>
      <c r="Q24" s="95"/>
      <c r="R24" s="95"/>
      <c r="S24" s="95"/>
    </row>
    <row r="25" s="4" customFormat="1" ht="26.1" customHeight="1" spans="1:19">
      <c r="A25" s="47"/>
      <c r="B25" s="58"/>
      <c r="C25" s="59"/>
      <c r="D25" s="59"/>
      <c r="E25" s="60"/>
      <c r="F25" s="46"/>
      <c r="G25" s="46"/>
      <c r="H25" s="30">
        <f t="shared" si="5"/>
        <v>4518</v>
      </c>
      <c r="I25" s="97"/>
      <c r="J25" s="30">
        <f t="shared" si="7"/>
        <v>4518</v>
      </c>
      <c r="K25" s="30">
        <f>K26+K27</f>
        <v>1316.85</v>
      </c>
      <c r="L25" s="30">
        <f t="shared" ref="L25:R25" si="9">L26+L27</f>
        <v>354.13</v>
      </c>
      <c r="M25" s="30">
        <f t="shared" si="9"/>
        <v>165.3</v>
      </c>
      <c r="N25" s="30">
        <f t="shared" si="9"/>
        <v>299.05</v>
      </c>
      <c r="O25" s="30">
        <f t="shared" si="9"/>
        <v>794.54</v>
      </c>
      <c r="P25" s="30">
        <f t="shared" si="9"/>
        <v>329.29</v>
      </c>
      <c r="Q25" s="30">
        <f t="shared" si="9"/>
        <v>303.84</v>
      </c>
      <c r="R25" s="30">
        <f t="shared" si="9"/>
        <v>955</v>
      </c>
      <c r="S25" s="30"/>
    </row>
    <row r="26" s="5" customFormat="1" ht="26.1" customHeight="1" spans="1:19">
      <c r="A26" s="47"/>
      <c r="B26" s="61" t="s">
        <v>37</v>
      </c>
      <c r="C26" s="43" t="s">
        <v>38</v>
      </c>
      <c r="D26" s="44"/>
      <c r="E26" s="45"/>
      <c r="F26" s="62" t="s">
        <v>39</v>
      </c>
      <c r="G26" s="62" t="s">
        <v>40</v>
      </c>
      <c r="H26" s="30">
        <f t="shared" si="5"/>
        <v>4518</v>
      </c>
      <c r="I26" s="96">
        <f>J39</f>
        <v>0</v>
      </c>
      <c r="J26" s="30">
        <f t="shared" si="7"/>
        <v>4518</v>
      </c>
      <c r="K26" s="95">
        <v>1316.85</v>
      </c>
      <c r="L26" s="95">
        <v>354.13</v>
      </c>
      <c r="M26" s="95">
        <v>165.3</v>
      </c>
      <c r="N26" s="95">
        <v>299.05</v>
      </c>
      <c r="O26" s="95">
        <v>794.54</v>
      </c>
      <c r="P26" s="95">
        <v>329.29</v>
      </c>
      <c r="Q26" s="95">
        <v>303.84</v>
      </c>
      <c r="R26" s="95">
        <v>955</v>
      </c>
      <c r="S26" s="95"/>
    </row>
    <row r="27" s="5" customFormat="1" ht="70.5" customHeight="1" spans="1:19">
      <c r="A27" s="47"/>
      <c r="B27" s="63"/>
      <c r="C27" s="51"/>
      <c r="D27" s="52"/>
      <c r="E27" s="53"/>
      <c r="F27" s="62"/>
      <c r="G27" s="62"/>
      <c r="H27" s="30"/>
      <c r="I27" s="96"/>
      <c r="J27" s="30"/>
      <c r="K27" s="95"/>
      <c r="L27" s="95"/>
      <c r="M27" s="95"/>
      <c r="N27" s="95"/>
      <c r="O27" s="95"/>
      <c r="P27" s="95"/>
      <c r="Q27" s="95"/>
      <c r="R27" s="95"/>
      <c r="S27" s="95"/>
    </row>
    <row r="28" s="5" customFormat="1" ht="26.1" customHeight="1" spans="1:19">
      <c r="A28" s="47"/>
      <c r="B28" s="63"/>
      <c r="C28" s="51"/>
      <c r="D28" s="44" t="s">
        <v>41</v>
      </c>
      <c r="E28" s="45"/>
      <c r="F28" s="62" t="s">
        <v>39</v>
      </c>
      <c r="G28" s="62" t="s">
        <v>40</v>
      </c>
      <c r="H28" s="30">
        <f t="shared" si="5"/>
        <v>1232</v>
      </c>
      <c r="I28" s="96"/>
      <c r="J28" s="30">
        <f t="shared" si="7"/>
        <v>1232</v>
      </c>
      <c r="K28" s="95">
        <v>76.85</v>
      </c>
      <c r="L28" s="95">
        <v>104.13</v>
      </c>
      <c r="M28" s="95">
        <v>35.3</v>
      </c>
      <c r="N28" s="95">
        <v>99.05</v>
      </c>
      <c r="O28" s="95">
        <v>184.54</v>
      </c>
      <c r="P28" s="95">
        <v>146.29</v>
      </c>
      <c r="Q28" s="95">
        <v>53.84</v>
      </c>
      <c r="R28" s="95">
        <v>532</v>
      </c>
      <c r="S28" s="95"/>
    </row>
    <row r="29" s="5" customFormat="1" ht="26.1" customHeight="1" spans="1:19">
      <c r="A29" s="47"/>
      <c r="B29" s="63"/>
      <c r="C29" s="64" t="s">
        <v>42</v>
      </c>
      <c r="D29" s="52"/>
      <c r="E29" s="53"/>
      <c r="F29" s="62"/>
      <c r="G29" s="62"/>
      <c r="H29" s="30"/>
      <c r="I29" s="96"/>
      <c r="J29" s="30"/>
      <c r="K29" s="95"/>
      <c r="L29" s="95"/>
      <c r="M29" s="95"/>
      <c r="N29" s="95"/>
      <c r="O29" s="95"/>
      <c r="P29" s="98"/>
      <c r="Q29" s="98"/>
      <c r="R29" s="95"/>
      <c r="S29" s="95"/>
    </row>
    <row r="30" s="5" customFormat="1" ht="26.1" customHeight="1" spans="1:19">
      <c r="A30" s="47"/>
      <c r="B30" s="63"/>
      <c r="C30" s="64"/>
      <c r="D30" s="43" t="s">
        <v>43</v>
      </c>
      <c r="E30" s="45"/>
      <c r="F30" s="62" t="s">
        <v>39</v>
      </c>
      <c r="G30" s="62" t="s">
        <v>40</v>
      </c>
      <c r="H30" s="30">
        <f t="shared" si="5"/>
        <v>203</v>
      </c>
      <c r="I30" s="96"/>
      <c r="J30" s="30">
        <f t="shared" si="7"/>
        <v>203</v>
      </c>
      <c r="K30" s="95"/>
      <c r="L30" s="95"/>
      <c r="M30" s="95"/>
      <c r="N30" s="95"/>
      <c r="O30" s="95"/>
      <c r="P30" s="95">
        <v>123</v>
      </c>
      <c r="Q30" s="95">
        <v>80</v>
      </c>
      <c r="R30" s="95"/>
      <c r="S30" s="95"/>
    </row>
    <row r="31" s="5" customFormat="1" ht="26.1" customHeight="1" spans="1:19">
      <c r="A31" s="47"/>
      <c r="B31" s="63"/>
      <c r="C31" s="64"/>
      <c r="D31" s="51"/>
      <c r="E31" s="53"/>
      <c r="F31" s="62"/>
      <c r="G31" s="62"/>
      <c r="H31" s="30"/>
      <c r="I31" s="96"/>
      <c r="J31" s="30"/>
      <c r="K31" s="95"/>
      <c r="L31" s="95"/>
      <c r="M31" s="95"/>
      <c r="N31" s="95"/>
      <c r="O31" s="95"/>
      <c r="P31" s="95"/>
      <c r="Q31" s="95"/>
      <c r="R31" s="95"/>
      <c r="S31" s="95"/>
    </row>
    <row r="32" s="5" customFormat="1" ht="26.1" customHeight="1" spans="1:19">
      <c r="A32" s="47"/>
      <c r="B32" s="63"/>
      <c r="C32" s="64"/>
      <c r="D32" s="65" t="s">
        <v>44</v>
      </c>
      <c r="E32" s="65"/>
      <c r="F32" s="41"/>
      <c r="G32" s="41"/>
      <c r="H32" s="30">
        <f t="shared" si="5"/>
        <v>0</v>
      </c>
      <c r="I32" s="96"/>
      <c r="J32" s="30">
        <f t="shared" si="7"/>
        <v>0</v>
      </c>
      <c r="K32" s="95"/>
      <c r="L32" s="95"/>
      <c r="M32" s="95"/>
      <c r="N32" s="95"/>
      <c r="O32" s="95"/>
      <c r="P32" s="95"/>
      <c r="Q32" s="95"/>
      <c r="R32" s="95"/>
      <c r="S32" s="95"/>
    </row>
    <row r="33" s="5" customFormat="1" ht="26.1" customHeight="1" spans="1:19">
      <c r="A33" s="47"/>
      <c r="B33" s="63"/>
      <c r="C33" s="64"/>
      <c r="D33" s="65" t="s">
        <v>45</v>
      </c>
      <c r="E33" s="65"/>
      <c r="F33" s="41"/>
      <c r="G33" s="41"/>
      <c r="H33" s="30">
        <f t="shared" si="5"/>
        <v>0</v>
      </c>
      <c r="I33" s="96"/>
      <c r="J33" s="30">
        <f t="shared" si="7"/>
        <v>0</v>
      </c>
      <c r="K33" s="95"/>
      <c r="L33" s="95"/>
      <c r="M33" s="95"/>
      <c r="N33" s="95"/>
      <c r="O33" s="95"/>
      <c r="P33" s="95"/>
      <c r="Q33" s="95"/>
      <c r="R33" s="95"/>
      <c r="S33" s="95"/>
    </row>
    <row r="34" s="5" customFormat="1" ht="26.1" customHeight="1" spans="1:19">
      <c r="A34" s="47"/>
      <c r="B34" s="63"/>
      <c r="C34" s="64"/>
      <c r="D34" s="65" t="s">
        <v>46</v>
      </c>
      <c r="E34" s="65"/>
      <c r="F34" s="41"/>
      <c r="G34" s="41"/>
      <c r="H34" s="30">
        <f t="shared" si="5"/>
        <v>0</v>
      </c>
      <c r="I34" s="96"/>
      <c r="J34" s="30">
        <f t="shared" si="7"/>
        <v>0</v>
      </c>
      <c r="K34" s="95"/>
      <c r="L34" s="95"/>
      <c r="M34" s="95"/>
      <c r="N34" s="95"/>
      <c r="O34" s="95"/>
      <c r="P34" s="95"/>
      <c r="Q34" s="95"/>
      <c r="R34" s="95"/>
      <c r="S34" s="95"/>
    </row>
    <row r="35" s="5" customFormat="1" ht="26.1" customHeight="1" spans="1:19">
      <c r="A35" s="47"/>
      <c r="B35" s="63"/>
      <c r="C35" s="64"/>
      <c r="D35" s="55" t="s">
        <v>47</v>
      </c>
      <c r="E35" s="57"/>
      <c r="F35" s="62"/>
      <c r="G35" s="62"/>
      <c r="H35" s="30">
        <f t="shared" si="5"/>
        <v>0</v>
      </c>
      <c r="I35" s="96"/>
      <c r="J35" s="30">
        <f t="shared" si="7"/>
        <v>0</v>
      </c>
      <c r="K35" s="95"/>
      <c r="L35" s="95"/>
      <c r="M35" s="95"/>
      <c r="N35" s="95"/>
      <c r="O35" s="95"/>
      <c r="P35" s="95"/>
      <c r="Q35" s="95"/>
      <c r="R35" s="95"/>
      <c r="S35" s="95"/>
    </row>
    <row r="36" s="5" customFormat="1" ht="26.1" customHeight="1" spans="1:19">
      <c r="A36" s="47"/>
      <c r="B36" s="63"/>
      <c r="C36" s="64"/>
      <c r="D36" s="55" t="s">
        <v>48</v>
      </c>
      <c r="E36" s="57"/>
      <c r="F36" s="62"/>
      <c r="G36" s="62"/>
      <c r="H36" s="30"/>
      <c r="I36" s="96"/>
      <c r="J36" s="30"/>
      <c r="K36" s="95"/>
      <c r="L36" s="95"/>
      <c r="M36" s="95"/>
      <c r="N36" s="95"/>
      <c r="O36" s="95"/>
      <c r="P36" s="95"/>
      <c r="Q36" s="95"/>
      <c r="R36" s="95"/>
      <c r="S36" s="95"/>
    </row>
    <row r="37" s="5" customFormat="1" ht="26.1" customHeight="1" spans="1:19">
      <c r="A37" s="47"/>
      <c r="B37" s="63"/>
      <c r="C37" s="64"/>
      <c r="D37" s="65" t="s">
        <v>49</v>
      </c>
      <c r="E37" s="65"/>
      <c r="F37" s="41"/>
      <c r="G37" s="41"/>
      <c r="H37" s="30">
        <f t="shared" si="5"/>
        <v>0</v>
      </c>
      <c r="I37" s="96"/>
      <c r="J37" s="30">
        <f t="shared" si="7"/>
        <v>0</v>
      </c>
      <c r="K37" s="95"/>
      <c r="L37" s="95"/>
      <c r="M37" s="95"/>
      <c r="N37" s="95"/>
      <c r="O37" s="95"/>
      <c r="P37" s="95"/>
      <c r="Q37" s="95"/>
      <c r="R37" s="95"/>
      <c r="S37" s="95"/>
    </row>
    <row r="38" s="4" customFormat="1" ht="26.1" customHeight="1" spans="1:19">
      <c r="A38" s="47"/>
      <c r="B38" s="63"/>
      <c r="C38" s="66" t="s">
        <v>50</v>
      </c>
      <c r="D38" s="66"/>
      <c r="E38" s="66"/>
      <c r="F38" s="46"/>
      <c r="G38" s="46"/>
      <c r="H38" s="30">
        <f>H26-H28-H30</f>
        <v>3083</v>
      </c>
      <c r="I38" s="30">
        <f t="shared" ref="I38:R38" si="10">I26-I28-I30</f>
        <v>0</v>
      </c>
      <c r="J38" s="30">
        <f t="shared" si="10"/>
        <v>3083</v>
      </c>
      <c r="K38" s="30">
        <f t="shared" si="10"/>
        <v>1240</v>
      </c>
      <c r="L38" s="30">
        <f t="shared" si="10"/>
        <v>250</v>
      </c>
      <c r="M38" s="30">
        <f t="shared" si="10"/>
        <v>130</v>
      </c>
      <c r="N38" s="30">
        <f t="shared" si="10"/>
        <v>200</v>
      </c>
      <c r="O38" s="30">
        <f t="shared" si="10"/>
        <v>610</v>
      </c>
      <c r="P38" s="30">
        <f t="shared" si="10"/>
        <v>60</v>
      </c>
      <c r="Q38" s="30">
        <f t="shared" si="10"/>
        <v>170</v>
      </c>
      <c r="R38" s="30">
        <f t="shared" si="10"/>
        <v>423</v>
      </c>
      <c r="S38" s="30"/>
    </row>
    <row r="39" s="5" customFormat="1" ht="26.1" customHeight="1" spans="1:19">
      <c r="A39" s="54"/>
      <c r="B39" s="67"/>
      <c r="C39" s="55" t="s">
        <v>36</v>
      </c>
      <c r="D39" s="56"/>
      <c r="E39" s="57"/>
      <c r="F39" s="41"/>
      <c r="G39" s="41"/>
      <c r="H39" s="30">
        <f t="shared" si="5"/>
        <v>0</v>
      </c>
      <c r="I39" s="96"/>
      <c r="J39" s="30">
        <f t="shared" si="7"/>
        <v>0</v>
      </c>
      <c r="K39" s="95"/>
      <c r="L39" s="95"/>
      <c r="M39" s="95"/>
      <c r="N39" s="95"/>
      <c r="O39" s="95"/>
      <c r="P39" s="95"/>
      <c r="Q39" s="95"/>
      <c r="R39" s="95"/>
      <c r="S39" s="95"/>
    </row>
    <row r="40" s="4" customFormat="1" ht="26.1" customHeight="1" spans="1:19">
      <c r="A40" s="42">
        <v>4</v>
      </c>
      <c r="B40" s="61" t="s">
        <v>51</v>
      </c>
      <c r="C40" s="66" t="s">
        <v>38</v>
      </c>
      <c r="D40" s="66"/>
      <c r="E40" s="66"/>
      <c r="F40" s="68"/>
      <c r="G40" s="68"/>
      <c r="H40" s="30">
        <f t="shared" si="5"/>
        <v>31935.76</v>
      </c>
      <c r="I40" s="97">
        <v>1061</v>
      </c>
      <c r="J40" s="30">
        <f t="shared" si="7"/>
        <v>31935.76</v>
      </c>
      <c r="K40" s="95">
        <v>4157.41</v>
      </c>
      <c r="L40" s="95">
        <v>4259.13</v>
      </c>
      <c r="M40" s="95">
        <v>1885.28</v>
      </c>
      <c r="N40" s="95">
        <v>3606.19</v>
      </c>
      <c r="O40" s="95">
        <v>5454.5</v>
      </c>
      <c r="P40" s="95">
        <v>7876.42</v>
      </c>
      <c r="Q40" s="95">
        <v>3845.73</v>
      </c>
      <c r="R40" s="95">
        <v>851.1</v>
      </c>
      <c r="S40" s="30"/>
    </row>
    <row r="41" s="5" customFormat="1" ht="26.1" customHeight="1" spans="1:19">
      <c r="A41" s="47"/>
      <c r="B41" s="63"/>
      <c r="C41" s="55"/>
      <c r="D41" s="56"/>
      <c r="E41" s="57"/>
      <c r="F41" s="69" t="s">
        <v>52</v>
      </c>
      <c r="G41" s="69" t="s">
        <v>53</v>
      </c>
      <c r="H41" s="30">
        <f t="shared" si="5"/>
        <v>31935.76</v>
      </c>
      <c r="I41" s="96"/>
      <c r="J41" s="30">
        <f t="shared" si="7"/>
        <v>31935.76</v>
      </c>
      <c r="K41" s="95">
        <v>4157.41</v>
      </c>
      <c r="L41" s="95">
        <v>4259.13</v>
      </c>
      <c r="M41" s="95">
        <v>1885.28</v>
      </c>
      <c r="N41" s="95">
        <v>3606.19</v>
      </c>
      <c r="O41" s="95">
        <v>5454.5</v>
      </c>
      <c r="P41" s="95">
        <v>7876.42</v>
      </c>
      <c r="Q41" s="95">
        <v>3845.73</v>
      </c>
      <c r="R41" s="95">
        <v>851.1</v>
      </c>
      <c r="S41" s="95"/>
    </row>
    <row r="42" s="5" customFormat="1" ht="26.1" customHeight="1" spans="1:19">
      <c r="A42" s="47"/>
      <c r="B42" s="63"/>
      <c r="C42" s="55"/>
      <c r="D42" s="56"/>
      <c r="E42" s="57"/>
      <c r="F42" s="69" t="s">
        <v>54</v>
      </c>
      <c r="G42" s="69"/>
      <c r="H42" s="30">
        <f t="shared" si="5"/>
        <v>0</v>
      </c>
      <c r="I42" s="96"/>
      <c r="J42" s="30">
        <f t="shared" si="7"/>
        <v>0</v>
      </c>
      <c r="K42" s="95"/>
      <c r="L42" s="95"/>
      <c r="M42" s="95"/>
      <c r="N42" s="95"/>
      <c r="O42" s="95"/>
      <c r="P42" s="95"/>
      <c r="Q42" s="95"/>
      <c r="R42" s="95"/>
      <c r="S42" s="95"/>
    </row>
    <row r="43" s="5" customFormat="1" ht="26.1" customHeight="1" spans="1:19">
      <c r="A43" s="47"/>
      <c r="B43" s="63"/>
      <c r="C43" s="70" t="s">
        <v>55</v>
      </c>
      <c r="D43" s="71"/>
      <c r="E43" s="72"/>
      <c r="F43" s="69" t="s">
        <v>52</v>
      </c>
      <c r="G43" s="69" t="s">
        <v>53</v>
      </c>
      <c r="H43" s="30">
        <f t="shared" si="5"/>
        <v>665.33</v>
      </c>
      <c r="I43" s="96"/>
      <c r="J43" s="30">
        <f t="shared" si="7"/>
        <v>665.33</v>
      </c>
      <c r="K43" s="95">
        <v>45.15</v>
      </c>
      <c r="L43" s="95">
        <v>92.45</v>
      </c>
      <c r="M43" s="95">
        <v>22.29</v>
      </c>
      <c r="N43" s="95">
        <v>20.98</v>
      </c>
      <c r="O43" s="95">
        <v>221.76</v>
      </c>
      <c r="P43" s="95">
        <v>262.7</v>
      </c>
      <c r="Q43" s="95"/>
      <c r="R43" s="95"/>
      <c r="S43" s="95"/>
    </row>
    <row r="44" s="5" customFormat="1" ht="26.1" customHeight="1" spans="1:19">
      <c r="A44" s="47"/>
      <c r="B44" s="63"/>
      <c r="C44" s="73"/>
      <c r="D44" s="74"/>
      <c r="E44" s="75"/>
      <c r="F44" s="69"/>
      <c r="G44" s="69"/>
      <c r="H44" s="30">
        <f t="shared" si="5"/>
        <v>0</v>
      </c>
      <c r="I44" s="96"/>
      <c r="J44" s="30">
        <f t="shared" si="7"/>
        <v>0</v>
      </c>
      <c r="K44" s="95"/>
      <c r="L44" s="95"/>
      <c r="M44" s="95"/>
      <c r="N44" s="95"/>
      <c r="O44" s="95"/>
      <c r="P44" s="95"/>
      <c r="Q44" s="95"/>
      <c r="R44" s="95"/>
      <c r="S44" s="95"/>
    </row>
    <row r="45" s="4" customFormat="1" ht="26.1" customHeight="1" spans="1:19">
      <c r="A45" s="47"/>
      <c r="B45" s="63"/>
      <c r="C45" s="66" t="s">
        <v>50</v>
      </c>
      <c r="D45" s="66"/>
      <c r="E45" s="66"/>
      <c r="F45" s="46"/>
      <c r="G45" s="46"/>
      <c r="H45" s="30">
        <f t="shared" si="5"/>
        <v>31270.43</v>
      </c>
      <c r="I45" s="97"/>
      <c r="J45" s="30">
        <f t="shared" si="7"/>
        <v>31270.43</v>
      </c>
      <c r="K45" s="30">
        <f>K40-K43</f>
        <v>4112.26</v>
      </c>
      <c r="L45" s="30">
        <f t="shared" ref="L45:R45" si="11">L40-L43</f>
        <v>4166.68</v>
      </c>
      <c r="M45" s="30">
        <f t="shared" si="11"/>
        <v>1862.99</v>
      </c>
      <c r="N45" s="30">
        <f t="shared" si="11"/>
        <v>3585.21</v>
      </c>
      <c r="O45" s="30">
        <f t="shared" si="11"/>
        <v>5232.74</v>
      </c>
      <c r="P45" s="30">
        <f t="shared" si="11"/>
        <v>7613.72</v>
      </c>
      <c r="Q45" s="30">
        <f t="shared" si="11"/>
        <v>3845.73</v>
      </c>
      <c r="R45" s="30">
        <f t="shared" si="11"/>
        <v>851.1</v>
      </c>
      <c r="S45" s="30"/>
    </row>
    <row r="46" s="4" customFormat="1" ht="26.1" customHeight="1" spans="1:19">
      <c r="A46" s="54"/>
      <c r="B46" s="67"/>
      <c r="C46" s="76" t="s">
        <v>36</v>
      </c>
      <c r="D46" s="77"/>
      <c r="E46" s="78"/>
      <c r="F46" s="68" t="s">
        <v>52</v>
      </c>
      <c r="G46" s="68"/>
      <c r="H46" s="30">
        <f t="shared" si="5"/>
        <v>1061</v>
      </c>
      <c r="I46" s="97"/>
      <c r="J46" s="30">
        <f t="shared" si="7"/>
        <v>1061</v>
      </c>
      <c r="K46" s="95">
        <v>101.41</v>
      </c>
      <c r="L46" s="95">
        <v>105.32</v>
      </c>
      <c r="M46" s="95">
        <v>86.6</v>
      </c>
      <c r="N46" s="95">
        <v>198.94</v>
      </c>
      <c r="O46" s="95">
        <v>155.25</v>
      </c>
      <c r="P46" s="95">
        <v>300.36</v>
      </c>
      <c r="Q46" s="95">
        <v>113.12</v>
      </c>
      <c r="R46" s="95"/>
      <c r="S46" s="30"/>
    </row>
    <row r="47" s="4" customFormat="1" ht="26.1" customHeight="1" spans="1:19">
      <c r="A47" s="42">
        <v>5</v>
      </c>
      <c r="B47" s="79" t="s">
        <v>56</v>
      </c>
      <c r="C47" s="80"/>
      <c r="D47" s="80"/>
      <c r="E47" s="81"/>
      <c r="F47" s="46"/>
      <c r="G47" s="46"/>
      <c r="H47" s="30">
        <f>H48</f>
        <v>4048</v>
      </c>
      <c r="I47" s="30">
        <f t="shared" ref="I47:R47" si="12">I48</f>
        <v>0</v>
      </c>
      <c r="J47" s="30">
        <f t="shared" si="12"/>
        <v>4048</v>
      </c>
      <c r="K47" s="30">
        <f t="shared" si="12"/>
        <v>1836.35</v>
      </c>
      <c r="L47" s="30">
        <f t="shared" si="12"/>
        <v>229.54</v>
      </c>
      <c r="M47" s="30">
        <f t="shared" si="12"/>
        <v>949.17</v>
      </c>
      <c r="N47" s="30">
        <f t="shared" si="12"/>
        <v>114.77</v>
      </c>
      <c r="O47" s="30">
        <f t="shared" si="12"/>
        <v>688.63</v>
      </c>
      <c r="P47" s="30">
        <f t="shared" si="12"/>
        <v>0</v>
      </c>
      <c r="Q47" s="30">
        <f t="shared" si="12"/>
        <v>229.54</v>
      </c>
      <c r="R47" s="30">
        <f t="shared" si="12"/>
        <v>0</v>
      </c>
      <c r="S47" s="30"/>
    </row>
    <row r="48" s="5" customFormat="1" ht="26.1" customHeight="1" spans="1:19">
      <c r="A48" s="47"/>
      <c r="B48" s="82"/>
      <c r="C48" s="83"/>
      <c r="D48" s="83"/>
      <c r="E48" s="84"/>
      <c r="F48" s="35" t="s">
        <v>57</v>
      </c>
      <c r="G48" s="35" t="s">
        <v>58</v>
      </c>
      <c r="H48" s="30">
        <f t="shared" si="5"/>
        <v>4048</v>
      </c>
      <c r="I48" s="96"/>
      <c r="J48" s="30">
        <f t="shared" si="7"/>
        <v>4048</v>
      </c>
      <c r="K48" s="95">
        <v>1836.35</v>
      </c>
      <c r="L48" s="95">
        <v>229.54</v>
      </c>
      <c r="M48" s="95">
        <v>949.17</v>
      </c>
      <c r="N48" s="95">
        <v>114.77</v>
      </c>
      <c r="O48" s="95">
        <v>688.63</v>
      </c>
      <c r="P48" s="95"/>
      <c r="Q48" s="95">
        <v>229.54</v>
      </c>
      <c r="R48" s="95"/>
      <c r="S48" s="95"/>
    </row>
    <row r="49" s="5" customFormat="1" ht="26.1" customHeight="1" spans="1:19">
      <c r="A49" s="47"/>
      <c r="B49" s="85"/>
      <c r="C49" s="86"/>
      <c r="D49" s="86"/>
      <c r="E49" s="87"/>
      <c r="F49" s="35"/>
      <c r="G49" s="35"/>
      <c r="H49" s="30">
        <f t="shared" si="5"/>
        <v>0</v>
      </c>
      <c r="I49" s="96"/>
      <c r="J49" s="30">
        <f t="shared" si="7"/>
        <v>0</v>
      </c>
      <c r="K49" s="95"/>
      <c r="L49" s="95"/>
      <c r="M49" s="95"/>
      <c r="N49" s="95"/>
      <c r="O49" s="95"/>
      <c r="P49" s="95"/>
      <c r="Q49" s="95"/>
      <c r="R49" s="95"/>
      <c r="S49" s="95"/>
    </row>
    <row r="50" s="5" customFormat="1" ht="26.1" customHeight="1" spans="1:19">
      <c r="A50" s="54"/>
      <c r="B50" s="88" t="s">
        <v>36</v>
      </c>
      <c r="C50" s="89"/>
      <c r="D50" s="89"/>
      <c r="E50" s="90"/>
      <c r="F50" s="41"/>
      <c r="G50" s="41"/>
      <c r="H50" s="30">
        <f t="shared" si="5"/>
        <v>0</v>
      </c>
      <c r="I50" s="96"/>
      <c r="J50" s="30">
        <f t="shared" si="7"/>
        <v>0</v>
      </c>
      <c r="K50" s="95"/>
      <c r="L50" s="95"/>
      <c r="M50" s="95"/>
      <c r="N50" s="95"/>
      <c r="O50" s="95"/>
      <c r="P50" s="95"/>
      <c r="Q50" s="95"/>
      <c r="R50" s="95"/>
      <c r="S50" s="95"/>
    </row>
    <row r="51" s="4" customFormat="1" ht="26.1" customHeight="1" spans="1:19">
      <c r="A51" s="42">
        <v>6</v>
      </c>
      <c r="B51" s="43" t="s">
        <v>59</v>
      </c>
      <c r="C51" s="44"/>
      <c r="D51" s="44"/>
      <c r="E51" s="45"/>
      <c r="F51" s="46"/>
      <c r="G51" s="46"/>
      <c r="H51" s="30">
        <f>H52+H53</f>
        <v>3288</v>
      </c>
      <c r="I51" s="30">
        <f t="shared" ref="I51:R51" si="13">I52+I53</f>
        <v>0</v>
      </c>
      <c r="J51" s="30">
        <f t="shared" si="13"/>
        <v>3288</v>
      </c>
      <c r="K51" s="30">
        <f t="shared" si="13"/>
        <v>200</v>
      </c>
      <c r="L51" s="30">
        <f t="shared" si="13"/>
        <v>0</v>
      </c>
      <c r="M51" s="30">
        <f t="shared" si="13"/>
        <v>350</v>
      </c>
      <c r="N51" s="30">
        <f t="shared" si="13"/>
        <v>1688</v>
      </c>
      <c r="O51" s="30">
        <f t="shared" si="13"/>
        <v>250</v>
      </c>
      <c r="P51" s="30">
        <f t="shared" si="13"/>
        <v>250</v>
      </c>
      <c r="Q51" s="30">
        <f t="shared" si="13"/>
        <v>450</v>
      </c>
      <c r="R51" s="30">
        <f t="shared" si="13"/>
        <v>100</v>
      </c>
      <c r="S51" s="30"/>
    </row>
    <row r="52" s="5" customFormat="1" ht="26.1" customHeight="1" spans="1:19">
      <c r="A52" s="47"/>
      <c r="B52" s="48"/>
      <c r="C52" s="49"/>
      <c r="D52" s="49"/>
      <c r="E52" s="50"/>
      <c r="F52" s="35" t="s">
        <v>60</v>
      </c>
      <c r="G52" s="35" t="s">
        <v>61</v>
      </c>
      <c r="H52" s="30">
        <f t="shared" si="5"/>
        <v>3288</v>
      </c>
      <c r="I52" s="96">
        <f>J55</f>
        <v>0</v>
      </c>
      <c r="J52" s="30">
        <f t="shared" si="7"/>
        <v>3288</v>
      </c>
      <c r="K52" s="95">
        <v>200</v>
      </c>
      <c r="L52" s="95"/>
      <c r="M52" s="95">
        <v>350</v>
      </c>
      <c r="N52" s="95">
        <v>1688</v>
      </c>
      <c r="O52" s="95">
        <v>250</v>
      </c>
      <c r="P52" s="95">
        <v>250</v>
      </c>
      <c r="Q52" s="95">
        <v>450</v>
      </c>
      <c r="R52" s="95">
        <v>100</v>
      </c>
      <c r="S52" s="95"/>
    </row>
    <row r="53" s="5" customFormat="1" ht="26.1" customHeight="1" spans="1:19">
      <c r="A53" s="47"/>
      <c r="B53" s="48"/>
      <c r="C53" s="49"/>
      <c r="D53" s="49"/>
      <c r="E53" s="50"/>
      <c r="F53" s="35"/>
      <c r="G53" s="35"/>
      <c r="H53" s="30"/>
      <c r="I53" s="96"/>
      <c r="J53" s="30"/>
      <c r="K53" s="95"/>
      <c r="L53" s="95"/>
      <c r="M53" s="95"/>
      <c r="N53" s="95"/>
      <c r="O53" s="95"/>
      <c r="P53" s="95"/>
      <c r="Q53" s="95"/>
      <c r="R53" s="95"/>
      <c r="S53" s="95"/>
    </row>
    <row r="54" s="5" customFormat="1" ht="26.1" customHeight="1" spans="1:19">
      <c r="A54" s="47"/>
      <c r="B54" s="51"/>
      <c r="C54" s="52"/>
      <c r="D54" s="52"/>
      <c r="E54" s="53"/>
      <c r="F54" s="35"/>
      <c r="G54" s="35"/>
      <c r="H54" s="30"/>
      <c r="I54" s="96"/>
      <c r="J54" s="30"/>
      <c r="K54" s="95"/>
      <c r="L54" s="95"/>
      <c r="M54" s="95"/>
      <c r="N54" s="95"/>
      <c r="O54" s="95"/>
      <c r="P54" s="95"/>
      <c r="Q54" s="95"/>
      <c r="R54" s="95"/>
      <c r="S54" s="95"/>
    </row>
    <row r="55" s="5" customFormat="1" ht="26.1" customHeight="1" spans="1:19">
      <c r="A55" s="54"/>
      <c r="B55" s="55" t="s">
        <v>36</v>
      </c>
      <c r="C55" s="56"/>
      <c r="D55" s="56"/>
      <c r="E55" s="57"/>
      <c r="F55" s="41"/>
      <c r="G55" s="41"/>
      <c r="H55" s="30">
        <f t="shared" si="5"/>
        <v>0</v>
      </c>
      <c r="I55" s="96"/>
      <c r="J55" s="30">
        <f t="shared" si="7"/>
        <v>0</v>
      </c>
      <c r="K55" s="95"/>
      <c r="L55" s="95"/>
      <c r="M55" s="95"/>
      <c r="N55" s="95"/>
      <c r="O55" s="95"/>
      <c r="P55" s="95"/>
      <c r="Q55" s="95"/>
      <c r="R55" s="95"/>
      <c r="S55" s="95"/>
    </row>
    <row r="56" s="5" customFormat="1" ht="26.1" customHeight="1" spans="1:19">
      <c r="A56" s="42">
        <v>7</v>
      </c>
      <c r="B56" s="55" t="s">
        <v>62</v>
      </c>
      <c r="C56" s="56"/>
      <c r="D56" s="56"/>
      <c r="E56" s="57"/>
      <c r="F56" s="69" t="s">
        <v>63</v>
      </c>
      <c r="G56" s="69" t="s">
        <v>53</v>
      </c>
      <c r="H56" s="30">
        <f t="shared" si="5"/>
        <v>23866.02</v>
      </c>
      <c r="I56" s="30">
        <f>J58</f>
        <v>500</v>
      </c>
      <c r="J56" s="30">
        <f t="shared" si="7"/>
        <v>23866.02</v>
      </c>
      <c r="K56" s="95">
        <v>3127.27</v>
      </c>
      <c r="L56" s="95">
        <v>6208.57</v>
      </c>
      <c r="M56" s="95">
        <v>443.85</v>
      </c>
      <c r="N56" s="95">
        <v>1874.78</v>
      </c>
      <c r="O56" s="95">
        <v>1437.87</v>
      </c>
      <c r="P56" s="95">
        <v>2264.33</v>
      </c>
      <c r="Q56" s="95">
        <v>1215.81</v>
      </c>
      <c r="R56" s="95">
        <v>7293.54</v>
      </c>
      <c r="S56" s="95"/>
    </row>
    <row r="57" s="4" customFormat="1" ht="26.1" customHeight="1" spans="1:19">
      <c r="A57" s="47"/>
      <c r="B57" s="76" t="s">
        <v>64</v>
      </c>
      <c r="C57" s="77"/>
      <c r="D57" s="77"/>
      <c r="E57" s="78"/>
      <c r="F57" s="69" t="s">
        <v>63</v>
      </c>
      <c r="G57" s="69" t="s">
        <v>65</v>
      </c>
      <c r="H57" s="30">
        <v>1926</v>
      </c>
      <c r="I57" s="30"/>
      <c r="J57" s="30">
        <f t="shared" si="7"/>
        <v>1926</v>
      </c>
      <c r="K57" s="30">
        <v>45</v>
      </c>
      <c r="L57" s="30">
        <v>681</v>
      </c>
      <c r="M57" s="30"/>
      <c r="N57" s="30">
        <v>1140</v>
      </c>
      <c r="O57" s="30">
        <v>55</v>
      </c>
      <c r="P57" s="30">
        <v>5</v>
      </c>
      <c r="Q57" s="30"/>
      <c r="R57" s="30"/>
      <c r="S57" s="30"/>
    </row>
    <row r="58" s="4" customFormat="1" ht="26.1" customHeight="1" spans="1:19">
      <c r="A58" s="47"/>
      <c r="B58" s="76" t="s">
        <v>36</v>
      </c>
      <c r="C58" s="77"/>
      <c r="D58" s="77"/>
      <c r="E58" s="78"/>
      <c r="F58" s="69" t="s">
        <v>63</v>
      </c>
      <c r="G58" s="69" t="s">
        <v>66</v>
      </c>
      <c r="H58" s="30">
        <f t="shared" si="5"/>
        <v>500</v>
      </c>
      <c r="I58" s="97"/>
      <c r="J58" s="30">
        <f t="shared" si="7"/>
        <v>500</v>
      </c>
      <c r="K58" s="95">
        <v>47.8</v>
      </c>
      <c r="L58" s="95">
        <v>49.63</v>
      </c>
      <c r="M58" s="95">
        <v>40.81</v>
      </c>
      <c r="N58" s="95">
        <v>93.75</v>
      </c>
      <c r="O58" s="95">
        <v>73.16</v>
      </c>
      <c r="P58" s="95">
        <v>141.54</v>
      </c>
      <c r="Q58" s="95">
        <v>53.31</v>
      </c>
      <c r="R58" s="95"/>
      <c r="S58" s="30"/>
    </row>
    <row r="59" s="5" customFormat="1" ht="26.1" customHeight="1" spans="1:19">
      <c r="A59" s="42">
        <v>8</v>
      </c>
      <c r="B59" s="65" t="s">
        <v>67</v>
      </c>
      <c r="C59" s="65"/>
      <c r="D59" s="65"/>
      <c r="E59" s="65"/>
      <c r="F59" s="41"/>
      <c r="G59" s="41"/>
      <c r="H59" s="30">
        <f t="shared" si="5"/>
        <v>0</v>
      </c>
      <c r="I59" s="96">
        <f>J60</f>
        <v>0</v>
      </c>
      <c r="J59" s="30">
        <f t="shared" si="7"/>
        <v>0</v>
      </c>
      <c r="K59" s="95"/>
      <c r="L59" s="95"/>
      <c r="M59" s="95"/>
      <c r="N59" s="95"/>
      <c r="O59" s="95"/>
      <c r="P59" s="95"/>
      <c r="Q59" s="95"/>
      <c r="R59" s="95"/>
      <c r="S59" s="95"/>
    </row>
    <row r="60" s="5" customFormat="1" ht="26.1" customHeight="1" spans="1:19">
      <c r="A60" s="47"/>
      <c r="B60" s="55" t="s">
        <v>36</v>
      </c>
      <c r="C60" s="56"/>
      <c r="D60" s="56"/>
      <c r="E60" s="57"/>
      <c r="F60" s="41"/>
      <c r="G60" s="41"/>
      <c r="H60" s="30">
        <f t="shared" si="5"/>
        <v>0</v>
      </c>
      <c r="I60" s="96"/>
      <c r="J60" s="30">
        <f t="shared" si="7"/>
        <v>0</v>
      </c>
      <c r="K60" s="95"/>
      <c r="L60" s="95"/>
      <c r="M60" s="95"/>
      <c r="N60" s="95"/>
      <c r="O60" s="95"/>
      <c r="P60" s="95"/>
      <c r="Q60" s="95"/>
      <c r="R60" s="95"/>
      <c r="S60" s="95"/>
    </row>
    <row r="61" s="4" customFormat="1" ht="37.5" customHeight="1" spans="1:19">
      <c r="A61" s="91">
        <v>9</v>
      </c>
      <c r="B61" s="66" t="s">
        <v>68</v>
      </c>
      <c r="C61" s="66"/>
      <c r="D61" s="66"/>
      <c r="E61" s="66"/>
      <c r="F61" s="68"/>
      <c r="G61" s="68"/>
      <c r="H61" s="30"/>
      <c r="I61" s="99"/>
      <c r="J61" s="30"/>
      <c r="K61" s="30"/>
      <c r="L61" s="30"/>
      <c r="M61" s="30"/>
      <c r="N61" s="30"/>
      <c r="O61" s="30"/>
      <c r="P61" s="30"/>
      <c r="Q61" s="30"/>
      <c r="R61" s="30"/>
      <c r="S61" s="30"/>
    </row>
    <row r="62" s="5" customFormat="1" ht="26.1" customHeight="1" spans="1:19">
      <c r="A62" s="91"/>
      <c r="B62" s="55" t="s">
        <v>36</v>
      </c>
      <c r="C62" s="56"/>
      <c r="D62" s="56"/>
      <c r="E62" s="57"/>
      <c r="F62" s="41"/>
      <c r="G62" s="41"/>
      <c r="H62" s="30">
        <f t="shared" si="5"/>
        <v>0</v>
      </c>
      <c r="I62" s="96"/>
      <c r="J62" s="30">
        <f t="shared" si="7"/>
        <v>0</v>
      </c>
      <c r="K62" s="95"/>
      <c r="L62" s="95"/>
      <c r="M62" s="95"/>
      <c r="N62" s="95"/>
      <c r="O62" s="95"/>
      <c r="P62" s="95"/>
      <c r="Q62" s="95"/>
      <c r="R62" s="95"/>
      <c r="S62" s="95"/>
    </row>
    <row r="63" s="4" customFormat="1" ht="26.1" customHeight="1" spans="1:19">
      <c r="A63" s="91">
        <v>10</v>
      </c>
      <c r="B63" s="43" t="s">
        <v>69</v>
      </c>
      <c r="C63" s="44"/>
      <c r="D63" s="44"/>
      <c r="E63" s="45"/>
      <c r="F63" s="46"/>
      <c r="G63" s="46"/>
      <c r="H63" s="30">
        <f>H64+H65</f>
        <v>1300</v>
      </c>
      <c r="I63" s="30">
        <f t="shared" ref="I63:R63" si="14">I64+I65</f>
        <v>0</v>
      </c>
      <c r="J63" s="30">
        <f t="shared" si="14"/>
        <v>1300</v>
      </c>
      <c r="K63" s="30">
        <f t="shared" si="14"/>
        <v>142</v>
      </c>
      <c r="L63" s="30">
        <f t="shared" si="14"/>
        <v>0</v>
      </c>
      <c r="M63" s="30">
        <f t="shared" si="14"/>
        <v>479</v>
      </c>
      <c r="N63" s="30">
        <f t="shared" si="14"/>
        <v>638</v>
      </c>
      <c r="O63" s="30">
        <f t="shared" si="14"/>
        <v>41</v>
      </c>
      <c r="P63" s="30">
        <f t="shared" si="14"/>
        <v>0</v>
      </c>
      <c r="Q63" s="30">
        <f t="shared" si="14"/>
        <v>0</v>
      </c>
      <c r="R63" s="30">
        <f t="shared" si="14"/>
        <v>0</v>
      </c>
      <c r="S63" s="30"/>
    </row>
    <row r="64" s="5" customFormat="1" ht="26.1" customHeight="1" spans="1:19">
      <c r="A64" s="91"/>
      <c r="B64" s="48"/>
      <c r="C64" s="49"/>
      <c r="D64" s="49"/>
      <c r="E64" s="50"/>
      <c r="F64" s="69" t="s">
        <v>70</v>
      </c>
      <c r="G64" s="69" t="s">
        <v>71</v>
      </c>
      <c r="H64" s="30">
        <f t="shared" si="5"/>
        <v>1300</v>
      </c>
      <c r="I64" s="95">
        <f>J66</f>
        <v>0</v>
      </c>
      <c r="J64" s="30">
        <f t="shared" si="7"/>
        <v>1300</v>
      </c>
      <c r="K64" s="95">
        <v>142</v>
      </c>
      <c r="L64" s="95"/>
      <c r="M64" s="95">
        <v>479</v>
      </c>
      <c r="N64" s="95">
        <v>638</v>
      </c>
      <c r="O64" s="95">
        <v>41</v>
      </c>
      <c r="P64" s="95"/>
      <c r="Q64" s="106"/>
      <c r="R64" s="106"/>
      <c r="S64" s="95"/>
    </row>
    <row r="65" s="5" customFormat="1" ht="26.1" customHeight="1" spans="1:19">
      <c r="A65" s="91"/>
      <c r="B65" s="51"/>
      <c r="C65" s="52"/>
      <c r="D65" s="52"/>
      <c r="E65" s="53"/>
      <c r="F65" s="69"/>
      <c r="G65" s="69"/>
      <c r="H65" s="30"/>
      <c r="I65" s="95"/>
      <c r="J65" s="30"/>
      <c r="K65" s="106"/>
      <c r="L65" s="106"/>
      <c r="M65" s="106"/>
      <c r="N65" s="106"/>
      <c r="O65" s="106"/>
      <c r="P65" s="106"/>
      <c r="Q65" s="106"/>
      <c r="R65" s="106"/>
      <c r="S65" s="95"/>
    </row>
    <row r="66" s="5" customFormat="1" ht="26.1" customHeight="1" spans="1:19">
      <c r="A66" s="91"/>
      <c r="B66" s="55" t="s">
        <v>36</v>
      </c>
      <c r="C66" s="56"/>
      <c r="D66" s="56"/>
      <c r="E66" s="57"/>
      <c r="F66" s="107"/>
      <c r="G66" s="107"/>
      <c r="H66" s="30">
        <f t="shared" si="5"/>
        <v>0</v>
      </c>
      <c r="I66" s="95"/>
      <c r="J66" s="30">
        <f t="shared" si="7"/>
        <v>0</v>
      </c>
      <c r="K66" s="95"/>
      <c r="L66" s="95"/>
      <c r="M66" s="95"/>
      <c r="N66" s="95"/>
      <c r="O66" s="95"/>
      <c r="P66" s="95"/>
      <c r="Q66" s="95"/>
      <c r="R66" s="95"/>
      <c r="S66" s="95"/>
    </row>
    <row r="67" s="5" customFormat="1" ht="26.1" customHeight="1" spans="1:19">
      <c r="A67" s="91">
        <v>11</v>
      </c>
      <c r="B67" s="65" t="s">
        <v>72</v>
      </c>
      <c r="C67" s="65"/>
      <c r="D67" s="65"/>
      <c r="E67" s="65"/>
      <c r="F67" s="107"/>
      <c r="G67" s="107"/>
      <c r="H67" s="30">
        <f t="shared" si="5"/>
        <v>0</v>
      </c>
      <c r="I67" s="95">
        <v>0</v>
      </c>
      <c r="J67" s="30">
        <f t="shared" si="7"/>
        <v>0</v>
      </c>
      <c r="K67" s="95"/>
      <c r="L67" s="95"/>
      <c r="M67" s="95"/>
      <c r="N67" s="95"/>
      <c r="O67" s="95"/>
      <c r="P67" s="95"/>
      <c r="Q67" s="95"/>
      <c r="R67" s="95"/>
      <c r="S67" s="95"/>
    </row>
    <row r="68" s="4" customFormat="1" ht="26.1" customHeight="1" spans="1:19">
      <c r="A68" s="42">
        <v>12</v>
      </c>
      <c r="B68" s="76" t="s">
        <v>73</v>
      </c>
      <c r="C68" s="77"/>
      <c r="D68" s="77"/>
      <c r="E68" s="78"/>
      <c r="F68" s="68"/>
      <c r="G68" s="68"/>
      <c r="H68" s="30">
        <f t="shared" si="5"/>
        <v>0</v>
      </c>
      <c r="I68" s="30">
        <f>J69</f>
        <v>0</v>
      </c>
      <c r="J68" s="30">
        <f t="shared" si="7"/>
        <v>0</v>
      </c>
      <c r="K68" s="30"/>
      <c r="L68" s="30"/>
      <c r="M68" s="30"/>
      <c r="N68" s="30"/>
      <c r="O68" s="30"/>
      <c r="P68" s="30"/>
      <c r="Q68" s="30"/>
      <c r="R68" s="30"/>
      <c r="S68" s="30"/>
    </row>
    <row r="69" s="5" customFormat="1" ht="26.1" customHeight="1" spans="1:19">
      <c r="A69" s="54"/>
      <c r="B69" s="55" t="s">
        <v>36</v>
      </c>
      <c r="C69" s="56"/>
      <c r="D69" s="56"/>
      <c r="E69" s="57"/>
      <c r="F69" s="108"/>
      <c r="G69" s="108"/>
      <c r="H69" s="30">
        <f t="shared" si="5"/>
        <v>0</v>
      </c>
      <c r="I69" s="95"/>
      <c r="J69" s="30">
        <f t="shared" si="7"/>
        <v>0</v>
      </c>
      <c r="K69" s="95"/>
      <c r="L69" s="95"/>
      <c r="M69" s="95"/>
      <c r="N69" s="95"/>
      <c r="O69" s="95"/>
      <c r="P69" s="95"/>
      <c r="Q69" s="95"/>
      <c r="R69" s="95"/>
      <c r="S69" s="95"/>
    </row>
    <row r="70" s="4" customFormat="1" ht="26.1" customHeight="1" spans="1:19">
      <c r="A70" s="42">
        <v>13</v>
      </c>
      <c r="B70" s="43" t="s">
        <v>74</v>
      </c>
      <c r="C70" s="44"/>
      <c r="D70" s="44"/>
      <c r="E70" s="45"/>
      <c r="F70" s="109"/>
      <c r="G70" s="109"/>
      <c r="H70" s="30">
        <f t="shared" si="5"/>
        <v>5</v>
      </c>
      <c r="I70" s="30"/>
      <c r="J70" s="30">
        <f t="shared" si="7"/>
        <v>5</v>
      </c>
      <c r="K70" s="30">
        <v>5</v>
      </c>
      <c r="L70" s="30"/>
      <c r="M70" s="30"/>
      <c r="N70" s="30"/>
      <c r="O70" s="30"/>
      <c r="P70" s="30"/>
      <c r="Q70" s="30"/>
      <c r="R70" s="30"/>
      <c r="S70" s="30"/>
    </row>
    <row r="71" s="5" customFormat="1" ht="26.1" customHeight="1" spans="1:19">
      <c r="A71" s="47"/>
      <c r="B71" s="51"/>
      <c r="C71" s="52"/>
      <c r="D71" s="52"/>
      <c r="E71" s="53"/>
      <c r="F71" s="69" t="s">
        <v>75</v>
      </c>
      <c r="G71" s="69"/>
      <c r="H71" s="30">
        <f t="shared" si="5"/>
        <v>5</v>
      </c>
      <c r="I71" s="95">
        <f>J73</f>
        <v>0</v>
      </c>
      <c r="J71" s="30">
        <f t="shared" si="7"/>
        <v>5</v>
      </c>
      <c r="K71" s="95">
        <v>5</v>
      </c>
      <c r="L71" s="95"/>
      <c r="M71" s="95"/>
      <c r="N71" s="95"/>
      <c r="O71" s="95"/>
      <c r="P71" s="95"/>
      <c r="Q71" s="95"/>
      <c r="R71" s="95"/>
      <c r="S71" s="95"/>
    </row>
    <row r="72" s="5" customFormat="1" ht="26.1" customHeight="1" spans="1:19">
      <c r="A72" s="47"/>
      <c r="B72" s="55"/>
      <c r="C72" s="56"/>
      <c r="D72" s="56"/>
      <c r="E72" s="57"/>
      <c r="F72" s="69"/>
      <c r="G72" s="69"/>
      <c r="H72" s="30">
        <f t="shared" si="5"/>
        <v>0</v>
      </c>
      <c r="I72" s="95"/>
      <c r="J72" s="30">
        <f t="shared" si="7"/>
        <v>0</v>
      </c>
      <c r="K72" s="95"/>
      <c r="L72" s="95"/>
      <c r="M72" s="95"/>
      <c r="N72" s="95"/>
      <c r="O72" s="95"/>
      <c r="P72" s="95"/>
      <c r="Q72" s="95"/>
      <c r="R72" s="95"/>
      <c r="S72" s="95"/>
    </row>
    <row r="73" s="5" customFormat="1" ht="26.1" customHeight="1" spans="1:19">
      <c r="A73" s="54"/>
      <c r="B73" s="55" t="s">
        <v>36</v>
      </c>
      <c r="C73" s="56"/>
      <c r="D73" s="56"/>
      <c r="E73" s="57"/>
      <c r="F73" s="107"/>
      <c r="G73" s="107"/>
      <c r="H73" s="30">
        <f t="shared" si="5"/>
        <v>0</v>
      </c>
      <c r="I73" s="95"/>
      <c r="J73" s="30">
        <f t="shared" si="7"/>
        <v>0</v>
      </c>
      <c r="K73" s="95"/>
      <c r="L73" s="95"/>
      <c r="M73" s="95"/>
      <c r="N73" s="95"/>
      <c r="O73" s="95"/>
      <c r="P73" s="95"/>
      <c r="Q73" s="95"/>
      <c r="R73" s="95"/>
      <c r="S73" s="95"/>
    </row>
    <row r="74" s="4" customFormat="1" ht="26.1" customHeight="1" spans="1:19">
      <c r="A74" s="42">
        <v>14</v>
      </c>
      <c r="B74" s="110" t="s">
        <v>76</v>
      </c>
      <c r="C74" s="111"/>
      <c r="D74" s="111"/>
      <c r="E74" s="112"/>
      <c r="F74" s="113"/>
      <c r="G74" s="113"/>
      <c r="H74" s="30">
        <f>H75</f>
        <v>6560</v>
      </c>
      <c r="I74" s="30">
        <v>1960</v>
      </c>
      <c r="J74" s="30">
        <f t="shared" ref="J74:R74" si="15">J75</f>
        <v>6560</v>
      </c>
      <c r="K74" s="30">
        <f t="shared" si="15"/>
        <v>609.48</v>
      </c>
      <c r="L74" s="30">
        <f t="shared" si="15"/>
        <v>815.06</v>
      </c>
      <c r="M74" s="30">
        <f t="shared" si="15"/>
        <v>461.27</v>
      </c>
      <c r="N74" s="30">
        <f t="shared" si="15"/>
        <v>1761.13</v>
      </c>
      <c r="O74" s="30">
        <f t="shared" si="15"/>
        <v>1021.16</v>
      </c>
      <c r="P74" s="30">
        <f t="shared" si="15"/>
        <v>1514.23</v>
      </c>
      <c r="Q74" s="30">
        <f t="shared" si="15"/>
        <v>226.17</v>
      </c>
      <c r="R74" s="30">
        <f t="shared" si="15"/>
        <v>151.5</v>
      </c>
      <c r="S74" s="30"/>
    </row>
    <row r="75" s="5" customFormat="1" ht="26.1" customHeight="1" spans="1:19">
      <c r="A75" s="47"/>
      <c r="B75" s="114"/>
      <c r="C75" s="115"/>
      <c r="D75" s="115"/>
      <c r="E75" s="116"/>
      <c r="F75" s="117" t="s">
        <v>39</v>
      </c>
      <c r="G75" s="118" t="s">
        <v>77</v>
      </c>
      <c r="H75" s="30">
        <v>6560</v>
      </c>
      <c r="I75" s="95"/>
      <c r="J75" s="30">
        <f t="shared" ref="J75:J138" si="16">K75+L75+M75+N75+O75+P75+Q75+R75</f>
        <v>6560</v>
      </c>
      <c r="K75" s="95">
        <f>94.23+492+23.25</f>
        <v>609.48</v>
      </c>
      <c r="L75" s="95">
        <f>194.56+620+0.5</f>
        <v>815.06</v>
      </c>
      <c r="M75" s="95">
        <f>159.97+301+0.3</f>
        <v>461.27</v>
      </c>
      <c r="N75" s="95">
        <f>460.63+1300+0.5</f>
        <v>1761.13</v>
      </c>
      <c r="O75" s="95">
        <f>268.66+613+139.5</f>
        <v>1021.16</v>
      </c>
      <c r="P75" s="95">
        <f>572.98+920+21.25</f>
        <v>1514.23</v>
      </c>
      <c r="Q75" s="95">
        <f>208.97+17+0.2</f>
        <v>226.17</v>
      </c>
      <c r="R75" s="95">
        <v>151.5</v>
      </c>
      <c r="S75" s="95"/>
    </row>
    <row r="76" s="5" customFormat="1" ht="26.1" customHeight="1" spans="1:19">
      <c r="A76" s="47"/>
      <c r="B76" s="114"/>
      <c r="C76" s="115"/>
      <c r="D76" s="115"/>
      <c r="E76" s="116"/>
      <c r="F76" s="119"/>
      <c r="G76" s="120"/>
      <c r="H76" s="30"/>
      <c r="I76" s="95"/>
      <c r="J76" s="30"/>
      <c r="K76" s="95"/>
      <c r="L76" s="95"/>
      <c r="M76" s="95"/>
      <c r="N76" s="95"/>
      <c r="O76" s="95"/>
      <c r="P76" s="95"/>
      <c r="Q76" s="95"/>
      <c r="R76" s="95"/>
      <c r="S76" s="95"/>
    </row>
    <row r="77" s="5" customFormat="1" ht="26.1" customHeight="1" spans="1:19">
      <c r="A77" s="47"/>
      <c r="B77" s="121"/>
      <c r="C77" s="122"/>
      <c r="D77" s="122"/>
      <c r="E77" s="123"/>
      <c r="F77" s="119"/>
      <c r="G77" s="120"/>
      <c r="H77" s="30"/>
      <c r="I77" s="95"/>
      <c r="J77" s="30"/>
      <c r="K77" s="95"/>
      <c r="L77" s="95"/>
      <c r="M77" s="95"/>
      <c r="N77" s="95"/>
      <c r="O77" s="95"/>
      <c r="P77" s="95"/>
      <c r="Q77" s="95"/>
      <c r="R77" s="95"/>
      <c r="S77" s="95"/>
    </row>
    <row r="78" s="4" customFormat="1" ht="26.1" customHeight="1" spans="1:19">
      <c r="A78" s="47"/>
      <c r="B78" s="43" t="s">
        <v>36</v>
      </c>
      <c r="C78" s="44"/>
      <c r="D78" s="44"/>
      <c r="E78" s="45"/>
      <c r="F78" s="124"/>
      <c r="G78" s="125"/>
      <c r="H78" s="30">
        <f>H79+H80</f>
        <v>1960</v>
      </c>
      <c r="I78" s="30">
        <f t="shared" ref="I78:R78" si="17">I79+I80</f>
        <v>0</v>
      </c>
      <c r="J78" s="30">
        <f t="shared" si="17"/>
        <v>1960</v>
      </c>
      <c r="K78" s="30">
        <f t="shared" si="17"/>
        <v>94.23</v>
      </c>
      <c r="L78" s="30">
        <f t="shared" si="17"/>
        <v>194.56</v>
      </c>
      <c r="M78" s="30">
        <f t="shared" si="17"/>
        <v>159.97</v>
      </c>
      <c r="N78" s="30">
        <f t="shared" si="17"/>
        <v>460.63</v>
      </c>
      <c r="O78" s="30">
        <f t="shared" si="17"/>
        <v>268.66</v>
      </c>
      <c r="P78" s="30">
        <f t="shared" si="17"/>
        <v>572.98</v>
      </c>
      <c r="Q78" s="30">
        <f t="shared" si="17"/>
        <v>208.97</v>
      </c>
      <c r="R78" s="30">
        <f t="shared" si="17"/>
        <v>0</v>
      </c>
      <c r="S78" s="30"/>
    </row>
    <row r="79" s="5" customFormat="1" ht="26.1" customHeight="1" spans="1:19">
      <c r="A79" s="54"/>
      <c r="B79" s="48"/>
      <c r="C79" s="49"/>
      <c r="D79" s="49"/>
      <c r="E79" s="50"/>
      <c r="F79" s="117" t="s">
        <v>39</v>
      </c>
      <c r="G79" s="118" t="s">
        <v>78</v>
      </c>
      <c r="H79" s="30">
        <v>1960</v>
      </c>
      <c r="I79" s="96"/>
      <c r="J79" s="30">
        <f t="shared" si="16"/>
        <v>1960</v>
      </c>
      <c r="K79" s="95">
        <v>94.23</v>
      </c>
      <c r="L79" s="95">
        <v>194.56</v>
      </c>
      <c r="M79" s="95">
        <v>159.97</v>
      </c>
      <c r="N79" s="95">
        <v>460.63</v>
      </c>
      <c r="O79" s="95">
        <v>268.66</v>
      </c>
      <c r="P79" s="95">
        <v>572.98</v>
      </c>
      <c r="Q79" s="95">
        <v>208.97</v>
      </c>
      <c r="R79" s="95"/>
      <c r="S79" s="95"/>
    </row>
    <row r="80" s="5" customFormat="1" ht="26.1" customHeight="1" spans="1:19">
      <c r="A80" s="126"/>
      <c r="B80" s="51"/>
      <c r="C80" s="52"/>
      <c r="D80" s="52"/>
      <c r="E80" s="53"/>
      <c r="F80" s="119"/>
      <c r="G80" s="120"/>
      <c r="H80" s="30"/>
      <c r="I80" s="96"/>
      <c r="J80" s="30"/>
      <c r="K80" s="95"/>
      <c r="L80" s="95"/>
      <c r="M80" s="95"/>
      <c r="N80" s="95"/>
      <c r="O80" s="95"/>
      <c r="P80" s="95"/>
      <c r="Q80" s="95"/>
      <c r="R80" s="95"/>
      <c r="S80" s="95"/>
    </row>
    <row r="81" s="5" customFormat="1" ht="26.1" customHeight="1" spans="1:19">
      <c r="A81" s="91">
        <v>15</v>
      </c>
      <c r="B81" s="65" t="s">
        <v>79</v>
      </c>
      <c r="C81" s="65"/>
      <c r="D81" s="65"/>
      <c r="E81" s="65"/>
      <c r="F81" s="69"/>
      <c r="G81" s="69"/>
      <c r="H81" s="30">
        <f t="shared" ref="H81:H138" si="18">J81</f>
        <v>0</v>
      </c>
      <c r="I81" s="96">
        <f>J82</f>
        <v>0</v>
      </c>
      <c r="J81" s="30">
        <f t="shared" si="16"/>
        <v>0</v>
      </c>
      <c r="K81" s="95"/>
      <c r="L81" s="95"/>
      <c r="M81" s="95"/>
      <c r="N81" s="95"/>
      <c r="O81" s="95"/>
      <c r="P81" s="95"/>
      <c r="Q81" s="95"/>
      <c r="R81" s="95"/>
      <c r="S81" s="95"/>
    </row>
    <row r="82" s="5" customFormat="1" ht="26.1" customHeight="1" spans="1:19">
      <c r="A82" s="42">
        <v>16</v>
      </c>
      <c r="B82" s="65" t="s">
        <v>80</v>
      </c>
      <c r="C82" s="65"/>
      <c r="D82" s="65"/>
      <c r="E82" s="65"/>
      <c r="F82" s="41"/>
      <c r="G82" s="41"/>
      <c r="H82" s="30">
        <f t="shared" si="18"/>
        <v>0</v>
      </c>
      <c r="I82" s="96"/>
      <c r="J82" s="30">
        <f t="shared" si="16"/>
        <v>0</v>
      </c>
      <c r="K82" s="95"/>
      <c r="L82" s="95"/>
      <c r="M82" s="95"/>
      <c r="N82" s="95"/>
      <c r="O82" s="95"/>
      <c r="P82" s="95"/>
      <c r="Q82" s="95"/>
      <c r="R82" s="95"/>
      <c r="S82" s="95"/>
    </row>
    <row r="83" s="5" customFormat="1" ht="26.1" customHeight="1" spans="1:19">
      <c r="A83" s="54"/>
      <c r="B83" s="55" t="s">
        <v>36</v>
      </c>
      <c r="C83" s="56"/>
      <c r="D83" s="56"/>
      <c r="E83" s="57"/>
      <c r="F83" s="41"/>
      <c r="G83" s="41"/>
      <c r="H83" s="30">
        <f t="shared" si="18"/>
        <v>0</v>
      </c>
      <c r="I83" s="96"/>
      <c r="J83" s="30">
        <f t="shared" si="16"/>
        <v>0</v>
      </c>
      <c r="K83" s="95"/>
      <c r="L83" s="95"/>
      <c r="M83" s="95"/>
      <c r="N83" s="95"/>
      <c r="O83" s="95"/>
      <c r="P83" s="95"/>
      <c r="Q83" s="95"/>
      <c r="R83" s="95"/>
      <c r="S83" s="95"/>
    </row>
    <row r="84" s="4" customFormat="1" ht="26.1" customHeight="1" spans="1:19">
      <c r="A84" s="91">
        <v>17</v>
      </c>
      <c r="B84" s="64" t="s">
        <v>81</v>
      </c>
      <c r="C84" s="64"/>
      <c r="D84" s="64"/>
      <c r="E84" s="127" t="s">
        <v>82</v>
      </c>
      <c r="F84" s="46"/>
      <c r="G84" s="46"/>
      <c r="H84" s="30">
        <f>H85+H86+H87+H88+H89+H90+H91+H92+H93+H94+H95+H96+H97+H98+H99+H100+H101+H102+H103+H104+H105</f>
        <v>0</v>
      </c>
      <c r="I84" s="30">
        <f t="shared" ref="I84:R84" si="19">I85+I86+I87+I88+I89+I90+I91+I92+I93+I94+I95+I96+I97+I98+I99+I100+I101+I102+I103+I104+I105</f>
        <v>0</v>
      </c>
      <c r="J84" s="30">
        <f t="shared" si="19"/>
        <v>0</v>
      </c>
      <c r="K84" s="30">
        <f t="shared" si="19"/>
        <v>0</v>
      </c>
      <c r="L84" s="30">
        <f t="shared" si="19"/>
        <v>0</v>
      </c>
      <c r="M84" s="30">
        <f t="shared" si="19"/>
        <v>0</v>
      </c>
      <c r="N84" s="30">
        <f t="shared" si="19"/>
        <v>0</v>
      </c>
      <c r="O84" s="30">
        <f t="shared" si="19"/>
        <v>0</v>
      </c>
      <c r="P84" s="30">
        <f t="shared" si="19"/>
        <v>0</v>
      </c>
      <c r="Q84" s="30">
        <f t="shared" si="19"/>
        <v>0</v>
      </c>
      <c r="R84" s="30">
        <f t="shared" si="19"/>
        <v>0</v>
      </c>
      <c r="S84" s="30"/>
    </row>
    <row r="85" s="5" customFormat="1" ht="26.1" customHeight="1" spans="1:19">
      <c r="A85" s="91"/>
      <c r="B85" s="64"/>
      <c r="C85" s="64"/>
      <c r="D85" s="64"/>
      <c r="E85" s="128" t="s">
        <v>83</v>
      </c>
      <c r="F85" s="41"/>
      <c r="G85" s="41"/>
      <c r="H85" s="30">
        <f t="shared" si="18"/>
        <v>0</v>
      </c>
      <c r="I85" s="96"/>
      <c r="J85" s="30">
        <f t="shared" si="16"/>
        <v>0</v>
      </c>
      <c r="K85" s="95"/>
      <c r="L85" s="95"/>
      <c r="M85" s="95"/>
      <c r="N85" s="95"/>
      <c r="O85" s="95"/>
      <c r="P85" s="95"/>
      <c r="Q85" s="95"/>
      <c r="R85" s="95"/>
      <c r="S85" s="173"/>
    </row>
    <row r="86" s="5" customFormat="1" ht="26.1" customHeight="1" spans="1:19">
      <c r="A86" s="91"/>
      <c r="B86" s="64"/>
      <c r="C86" s="64"/>
      <c r="D86" s="64"/>
      <c r="E86" s="129" t="s">
        <v>84</v>
      </c>
      <c r="F86" s="41"/>
      <c r="G86" s="41"/>
      <c r="H86" s="30">
        <f t="shared" si="18"/>
        <v>0</v>
      </c>
      <c r="I86" s="96"/>
      <c r="J86" s="30">
        <f t="shared" si="16"/>
        <v>0</v>
      </c>
      <c r="K86" s="95"/>
      <c r="L86" s="95"/>
      <c r="M86" s="95"/>
      <c r="N86" s="95"/>
      <c r="O86" s="95"/>
      <c r="P86" s="95"/>
      <c r="Q86" s="95"/>
      <c r="R86" s="95"/>
      <c r="S86" s="95"/>
    </row>
    <row r="87" s="5" customFormat="1" ht="26.1" customHeight="1" spans="1:19">
      <c r="A87" s="91"/>
      <c r="B87" s="64"/>
      <c r="C87" s="64"/>
      <c r="D87" s="64"/>
      <c r="E87" s="129" t="s">
        <v>85</v>
      </c>
      <c r="F87" s="41"/>
      <c r="G87" s="41"/>
      <c r="H87" s="30">
        <f t="shared" si="18"/>
        <v>0</v>
      </c>
      <c r="I87" s="96"/>
      <c r="J87" s="30">
        <f t="shared" si="16"/>
        <v>0</v>
      </c>
      <c r="K87" s="95"/>
      <c r="L87" s="95"/>
      <c r="M87" s="95"/>
      <c r="N87" s="95"/>
      <c r="O87" s="95"/>
      <c r="P87" s="95"/>
      <c r="Q87" s="95"/>
      <c r="R87" s="95"/>
      <c r="S87" s="95"/>
    </row>
    <row r="88" s="5" customFormat="1" ht="26.1" customHeight="1" spans="1:19">
      <c r="A88" s="91"/>
      <c r="B88" s="64"/>
      <c r="C88" s="64"/>
      <c r="D88" s="64"/>
      <c r="E88" s="130" t="s">
        <v>86</v>
      </c>
      <c r="F88" s="41"/>
      <c r="G88" s="41"/>
      <c r="H88" s="30">
        <f t="shared" si="18"/>
        <v>0</v>
      </c>
      <c r="I88" s="96"/>
      <c r="J88" s="30">
        <f t="shared" si="16"/>
        <v>0</v>
      </c>
      <c r="K88" s="95"/>
      <c r="L88" s="95"/>
      <c r="M88" s="95"/>
      <c r="N88" s="95"/>
      <c r="O88" s="95"/>
      <c r="P88" s="95"/>
      <c r="Q88" s="95"/>
      <c r="R88" s="95"/>
      <c r="S88" s="95"/>
    </row>
    <row r="89" s="5" customFormat="1" ht="26.1" customHeight="1" spans="1:19">
      <c r="A89" s="91"/>
      <c r="B89" s="64"/>
      <c r="C89" s="64"/>
      <c r="D89" s="64"/>
      <c r="E89" s="131" t="s">
        <v>87</v>
      </c>
      <c r="F89" s="69"/>
      <c r="G89" s="69"/>
      <c r="H89" s="30"/>
      <c r="I89" s="96"/>
      <c r="J89" s="30"/>
      <c r="K89" s="95"/>
      <c r="L89" s="95"/>
      <c r="M89" s="95"/>
      <c r="N89" s="95"/>
      <c r="O89" s="95"/>
      <c r="P89" s="95"/>
      <c r="Q89" s="95"/>
      <c r="R89" s="95"/>
      <c r="S89" s="95"/>
    </row>
    <row r="90" s="5" customFormat="1" ht="26.1" customHeight="1" spans="1:19">
      <c r="A90" s="91"/>
      <c r="B90" s="64"/>
      <c r="C90" s="64"/>
      <c r="D90" s="64"/>
      <c r="E90" s="132"/>
      <c r="F90" s="69"/>
      <c r="G90" s="69"/>
      <c r="H90" s="30">
        <f t="shared" si="18"/>
        <v>0</v>
      </c>
      <c r="I90" s="96"/>
      <c r="J90" s="30">
        <f t="shared" si="16"/>
        <v>0</v>
      </c>
      <c r="K90" s="95"/>
      <c r="L90" s="95"/>
      <c r="M90" s="95"/>
      <c r="N90" s="95"/>
      <c r="O90" s="95"/>
      <c r="P90" s="95"/>
      <c r="Q90" s="95"/>
      <c r="R90" s="95"/>
      <c r="S90" s="95"/>
    </row>
    <row r="91" s="5" customFormat="1" ht="26.1" customHeight="1" spans="1:19">
      <c r="A91" s="91"/>
      <c r="B91" s="64"/>
      <c r="C91" s="64"/>
      <c r="D91" s="64"/>
      <c r="E91" s="133" t="s">
        <v>88</v>
      </c>
      <c r="F91" s="41"/>
      <c r="G91" s="41"/>
      <c r="H91" s="30">
        <f t="shared" si="18"/>
        <v>0</v>
      </c>
      <c r="I91" s="96"/>
      <c r="J91" s="30">
        <f t="shared" si="16"/>
        <v>0</v>
      </c>
      <c r="K91" s="95"/>
      <c r="L91" s="95"/>
      <c r="M91" s="95"/>
      <c r="N91" s="95"/>
      <c r="O91" s="95"/>
      <c r="P91" s="95"/>
      <c r="Q91" s="95"/>
      <c r="R91" s="95"/>
      <c r="S91" s="95"/>
    </row>
    <row r="92" s="5" customFormat="1" ht="26.1" customHeight="1" spans="1:19">
      <c r="A92" s="91"/>
      <c r="B92" s="64"/>
      <c r="C92" s="64"/>
      <c r="D92" s="64"/>
      <c r="E92" s="129" t="s">
        <v>89</v>
      </c>
      <c r="F92" s="41"/>
      <c r="G92" s="41"/>
      <c r="H92" s="30">
        <f t="shared" si="18"/>
        <v>0</v>
      </c>
      <c r="I92" s="96"/>
      <c r="J92" s="30">
        <f t="shared" si="16"/>
        <v>0</v>
      </c>
      <c r="K92" s="95"/>
      <c r="L92" s="95"/>
      <c r="M92" s="95"/>
      <c r="N92" s="95"/>
      <c r="O92" s="95"/>
      <c r="P92" s="95"/>
      <c r="Q92" s="95"/>
      <c r="R92" s="95"/>
      <c r="S92" s="95"/>
    </row>
    <row r="93" s="5" customFormat="1" ht="26.1" customHeight="1" spans="1:19">
      <c r="A93" s="91"/>
      <c r="B93" s="64"/>
      <c r="C93" s="64"/>
      <c r="D93" s="64"/>
      <c r="E93" s="129" t="s">
        <v>90</v>
      </c>
      <c r="F93" s="69"/>
      <c r="G93" s="69"/>
      <c r="H93" s="30">
        <f t="shared" si="18"/>
        <v>0</v>
      </c>
      <c r="I93" s="96"/>
      <c r="J93" s="30">
        <f t="shared" si="16"/>
        <v>0</v>
      </c>
      <c r="K93" s="95"/>
      <c r="L93" s="95"/>
      <c r="M93" s="95"/>
      <c r="N93" s="95"/>
      <c r="O93" s="95"/>
      <c r="P93" s="95"/>
      <c r="Q93" s="95"/>
      <c r="R93" s="95"/>
      <c r="S93" s="95"/>
    </row>
    <row r="94" s="5" customFormat="1" ht="26.1" customHeight="1" spans="1:19">
      <c r="A94" s="91"/>
      <c r="B94" s="64"/>
      <c r="C94" s="64"/>
      <c r="D94" s="64"/>
      <c r="E94" s="134" t="s">
        <v>91</v>
      </c>
      <c r="F94" s="69"/>
      <c r="G94" s="69"/>
      <c r="H94" s="30">
        <f t="shared" si="18"/>
        <v>0</v>
      </c>
      <c r="I94" s="96"/>
      <c r="J94" s="30">
        <f t="shared" si="16"/>
        <v>0</v>
      </c>
      <c r="K94" s="95"/>
      <c r="L94" s="95"/>
      <c r="M94" s="95"/>
      <c r="N94" s="95"/>
      <c r="O94" s="95"/>
      <c r="P94" s="95"/>
      <c r="Q94" s="95"/>
      <c r="R94" s="95"/>
      <c r="S94" s="95"/>
    </row>
    <row r="95" s="5" customFormat="1" ht="26.1" customHeight="1" spans="1:19">
      <c r="A95" s="91"/>
      <c r="B95" s="64"/>
      <c r="C95" s="64"/>
      <c r="D95" s="64"/>
      <c r="E95" s="134" t="s">
        <v>92</v>
      </c>
      <c r="F95" s="69"/>
      <c r="G95" s="69"/>
      <c r="H95" s="30"/>
      <c r="I95" s="96"/>
      <c r="J95" s="30"/>
      <c r="K95" s="95"/>
      <c r="L95" s="95"/>
      <c r="M95" s="95"/>
      <c r="N95" s="95"/>
      <c r="O95" s="95"/>
      <c r="P95" s="95"/>
      <c r="Q95" s="95"/>
      <c r="R95" s="95"/>
      <c r="S95" s="95"/>
    </row>
    <row r="96" s="5" customFormat="1" ht="26.1" customHeight="1" spans="1:19">
      <c r="A96" s="91"/>
      <c r="B96" s="64"/>
      <c r="C96" s="64"/>
      <c r="D96" s="64"/>
      <c r="E96" s="129" t="s">
        <v>93</v>
      </c>
      <c r="F96" s="41"/>
      <c r="G96" s="41"/>
      <c r="H96" s="30">
        <f t="shared" si="18"/>
        <v>0</v>
      </c>
      <c r="I96" s="96"/>
      <c r="J96" s="30">
        <f t="shared" si="16"/>
        <v>0</v>
      </c>
      <c r="K96" s="95"/>
      <c r="L96" s="95"/>
      <c r="M96" s="95"/>
      <c r="N96" s="95"/>
      <c r="O96" s="95"/>
      <c r="P96" s="95"/>
      <c r="Q96" s="95"/>
      <c r="R96" s="95"/>
      <c r="S96" s="95"/>
    </row>
    <row r="97" s="5" customFormat="1" ht="26.1" customHeight="1" spans="1:19">
      <c r="A97" s="91"/>
      <c r="B97" s="64"/>
      <c r="C97" s="64"/>
      <c r="D97" s="64"/>
      <c r="E97" s="129" t="s">
        <v>94</v>
      </c>
      <c r="F97" s="41"/>
      <c r="G97" s="41"/>
      <c r="H97" s="30">
        <f t="shared" si="18"/>
        <v>0</v>
      </c>
      <c r="I97" s="96"/>
      <c r="J97" s="30">
        <f t="shared" si="16"/>
        <v>0</v>
      </c>
      <c r="K97" s="95"/>
      <c r="L97" s="95"/>
      <c r="M97" s="95"/>
      <c r="N97" s="95"/>
      <c r="O97" s="95"/>
      <c r="P97" s="95"/>
      <c r="Q97" s="95"/>
      <c r="R97" s="95"/>
      <c r="S97" s="95"/>
    </row>
    <row r="98" s="5" customFormat="1" ht="26.1" customHeight="1" spans="1:19">
      <c r="A98" s="91"/>
      <c r="B98" s="64"/>
      <c r="C98" s="64"/>
      <c r="D98" s="64"/>
      <c r="E98" s="129" t="s">
        <v>95</v>
      </c>
      <c r="F98" s="41"/>
      <c r="G98" s="41"/>
      <c r="H98" s="30">
        <f t="shared" si="18"/>
        <v>0</v>
      </c>
      <c r="I98" s="96"/>
      <c r="J98" s="30">
        <f t="shared" si="16"/>
        <v>0</v>
      </c>
      <c r="K98" s="95"/>
      <c r="L98" s="95"/>
      <c r="M98" s="95"/>
      <c r="N98" s="95"/>
      <c r="O98" s="95"/>
      <c r="P98" s="95"/>
      <c r="Q98" s="95"/>
      <c r="R98" s="95"/>
      <c r="S98" s="95"/>
    </row>
    <row r="99" s="5" customFormat="1" ht="26.1" customHeight="1" spans="1:19">
      <c r="A99" s="91"/>
      <c r="B99" s="64"/>
      <c r="C99" s="64"/>
      <c r="D99" s="64"/>
      <c r="E99" s="129" t="s">
        <v>96</v>
      </c>
      <c r="F99" s="41"/>
      <c r="G99" s="41"/>
      <c r="H99" s="30">
        <f t="shared" si="18"/>
        <v>0</v>
      </c>
      <c r="I99" s="96"/>
      <c r="J99" s="30">
        <f t="shared" si="16"/>
        <v>0</v>
      </c>
      <c r="K99" s="95"/>
      <c r="L99" s="95"/>
      <c r="M99" s="95"/>
      <c r="N99" s="95"/>
      <c r="O99" s="95"/>
      <c r="P99" s="95"/>
      <c r="Q99" s="95"/>
      <c r="R99" s="95"/>
      <c r="S99" s="95"/>
    </row>
    <row r="100" s="5" customFormat="1" ht="26.1" customHeight="1" spans="1:19">
      <c r="A100" s="91"/>
      <c r="B100" s="64"/>
      <c r="C100" s="64"/>
      <c r="D100" s="64"/>
      <c r="E100" s="130" t="s">
        <v>97</v>
      </c>
      <c r="F100" s="41"/>
      <c r="G100" s="41"/>
      <c r="H100" s="30">
        <f t="shared" si="18"/>
        <v>0</v>
      </c>
      <c r="I100" s="96"/>
      <c r="J100" s="30">
        <f t="shared" si="16"/>
        <v>0</v>
      </c>
      <c r="K100" s="95"/>
      <c r="L100" s="95"/>
      <c r="M100" s="95"/>
      <c r="N100" s="95"/>
      <c r="O100" s="95"/>
      <c r="P100" s="95"/>
      <c r="Q100" s="95"/>
      <c r="R100" s="95"/>
      <c r="S100" s="95"/>
    </row>
    <row r="101" s="5" customFormat="1" ht="26.1" customHeight="1" spans="1:19">
      <c r="A101" s="91"/>
      <c r="B101" s="64"/>
      <c r="C101" s="64"/>
      <c r="D101" s="64"/>
      <c r="E101" s="130" t="s">
        <v>98</v>
      </c>
      <c r="F101" s="41"/>
      <c r="G101" s="41"/>
      <c r="H101" s="30">
        <f t="shared" si="18"/>
        <v>0</v>
      </c>
      <c r="I101" s="96"/>
      <c r="J101" s="30">
        <f t="shared" si="16"/>
        <v>0</v>
      </c>
      <c r="K101" s="95"/>
      <c r="L101" s="95"/>
      <c r="M101" s="95"/>
      <c r="N101" s="95"/>
      <c r="O101" s="95"/>
      <c r="P101" s="95"/>
      <c r="Q101" s="95"/>
      <c r="R101" s="95"/>
      <c r="S101" s="95"/>
    </row>
    <row r="102" s="5" customFormat="1" ht="26.1" customHeight="1" spans="1:19">
      <c r="A102" s="91"/>
      <c r="B102" s="64"/>
      <c r="C102" s="64"/>
      <c r="D102" s="64"/>
      <c r="E102" s="130" t="s">
        <v>99</v>
      </c>
      <c r="F102" s="41"/>
      <c r="G102" s="41"/>
      <c r="H102" s="30">
        <f t="shared" si="18"/>
        <v>0</v>
      </c>
      <c r="I102" s="96"/>
      <c r="J102" s="30">
        <f t="shared" si="16"/>
        <v>0</v>
      </c>
      <c r="K102" s="95"/>
      <c r="L102" s="95"/>
      <c r="M102" s="95"/>
      <c r="N102" s="95"/>
      <c r="O102" s="95"/>
      <c r="P102" s="95"/>
      <c r="Q102" s="95"/>
      <c r="R102" s="95"/>
      <c r="S102" s="95"/>
    </row>
    <row r="103" s="5" customFormat="1" ht="26.1" customHeight="1" spans="1:19">
      <c r="A103" s="91"/>
      <c r="B103" s="64"/>
      <c r="C103" s="64"/>
      <c r="D103" s="64"/>
      <c r="E103" s="130" t="s">
        <v>100</v>
      </c>
      <c r="F103" s="41"/>
      <c r="G103" s="41"/>
      <c r="H103" s="30">
        <f t="shared" si="18"/>
        <v>0</v>
      </c>
      <c r="I103" s="96"/>
      <c r="J103" s="30">
        <f t="shared" si="16"/>
        <v>0</v>
      </c>
      <c r="K103" s="95"/>
      <c r="L103" s="95"/>
      <c r="M103" s="95"/>
      <c r="N103" s="95"/>
      <c r="O103" s="95"/>
      <c r="P103" s="95"/>
      <c r="Q103" s="95"/>
      <c r="R103" s="95"/>
      <c r="S103" s="95"/>
    </row>
    <row r="104" s="5" customFormat="1" ht="26.1" customHeight="1" spans="1:19">
      <c r="A104" s="91"/>
      <c r="B104" s="64"/>
      <c r="C104" s="64"/>
      <c r="D104" s="64"/>
      <c r="E104" s="130" t="s">
        <v>101</v>
      </c>
      <c r="F104" s="41"/>
      <c r="G104" s="41"/>
      <c r="H104" s="30">
        <f t="shared" si="18"/>
        <v>0</v>
      </c>
      <c r="I104" s="96"/>
      <c r="J104" s="30">
        <f t="shared" si="16"/>
        <v>0</v>
      </c>
      <c r="K104" s="95"/>
      <c r="L104" s="95"/>
      <c r="M104" s="95"/>
      <c r="N104" s="95"/>
      <c r="O104" s="95"/>
      <c r="P104" s="95"/>
      <c r="Q104" s="95"/>
      <c r="R104" s="95"/>
      <c r="S104" s="95"/>
    </row>
    <row r="105" s="5" customFormat="1" ht="26.1" customHeight="1" spans="1:19">
      <c r="A105" s="91"/>
      <c r="B105" s="64"/>
      <c r="C105" s="64"/>
      <c r="D105" s="64"/>
      <c r="E105" s="130" t="s">
        <v>102</v>
      </c>
      <c r="F105" s="41"/>
      <c r="G105" s="41"/>
      <c r="H105" s="30">
        <f t="shared" si="18"/>
        <v>0</v>
      </c>
      <c r="I105" s="96"/>
      <c r="J105" s="30">
        <f t="shared" si="16"/>
        <v>0</v>
      </c>
      <c r="K105" s="95"/>
      <c r="L105" s="95"/>
      <c r="M105" s="95"/>
      <c r="N105" s="95"/>
      <c r="O105" s="95"/>
      <c r="P105" s="95"/>
      <c r="Q105" s="95"/>
      <c r="R105" s="95"/>
      <c r="S105" s="95"/>
    </row>
    <row r="106" s="6" customFormat="1" ht="26.1" customHeight="1" spans="1:195">
      <c r="A106" s="135" t="s">
        <v>103</v>
      </c>
      <c r="B106" s="136"/>
      <c r="C106" s="136"/>
      <c r="D106" s="136"/>
      <c r="E106" s="137"/>
      <c r="F106" s="138"/>
      <c r="G106" s="138"/>
      <c r="H106" s="30">
        <f t="shared" si="18"/>
        <v>0</v>
      </c>
      <c r="I106" s="167"/>
      <c r="J106" s="30">
        <f t="shared" si="16"/>
        <v>0</v>
      </c>
      <c r="K106" s="167"/>
      <c r="L106" s="167"/>
      <c r="M106" s="167"/>
      <c r="N106" s="167"/>
      <c r="O106" s="167"/>
      <c r="P106" s="167"/>
      <c r="Q106" s="167"/>
      <c r="R106" s="167"/>
      <c r="S106" s="167"/>
      <c r="T106" s="174"/>
      <c r="U106" s="174"/>
      <c r="V106" s="174"/>
      <c r="W106" s="174"/>
      <c r="X106" s="174"/>
      <c r="Y106" s="174"/>
      <c r="Z106" s="174"/>
      <c r="AA106" s="174"/>
      <c r="AB106" s="174"/>
      <c r="AC106" s="174"/>
      <c r="AD106" s="174"/>
      <c r="AE106" s="174"/>
      <c r="AF106" s="174"/>
      <c r="AG106" s="174"/>
      <c r="AH106" s="174"/>
      <c r="AI106" s="174"/>
      <c r="AJ106" s="174"/>
      <c r="AK106" s="174"/>
      <c r="AL106" s="174"/>
      <c r="AM106" s="174"/>
      <c r="AN106" s="174"/>
      <c r="AO106" s="174"/>
      <c r="AP106" s="174"/>
      <c r="AQ106" s="174"/>
      <c r="AR106" s="174"/>
      <c r="AS106" s="174"/>
      <c r="AT106" s="174"/>
      <c r="AU106" s="174"/>
      <c r="AV106" s="174"/>
      <c r="AW106" s="174"/>
      <c r="AX106" s="174"/>
      <c r="AY106" s="174"/>
      <c r="AZ106" s="174"/>
      <c r="BA106" s="174"/>
      <c r="BB106" s="174"/>
      <c r="BC106" s="174"/>
      <c r="BD106" s="174"/>
      <c r="BE106" s="174"/>
      <c r="BF106" s="174"/>
      <c r="BG106" s="174"/>
      <c r="BH106" s="174"/>
      <c r="BI106" s="174"/>
      <c r="BJ106" s="174"/>
      <c r="BK106" s="174"/>
      <c r="BL106" s="174"/>
      <c r="BM106" s="174"/>
      <c r="BN106" s="174"/>
      <c r="BO106" s="174"/>
      <c r="BP106" s="174"/>
      <c r="BQ106" s="174"/>
      <c r="BR106" s="174"/>
      <c r="BS106" s="174"/>
      <c r="BT106" s="174"/>
      <c r="BU106" s="174"/>
      <c r="BV106" s="174"/>
      <c r="BW106" s="174"/>
      <c r="BX106" s="174"/>
      <c r="BY106" s="174"/>
      <c r="BZ106" s="174"/>
      <c r="CA106" s="174"/>
      <c r="CB106" s="174"/>
      <c r="CC106" s="174"/>
      <c r="CD106" s="174"/>
      <c r="CE106" s="174"/>
      <c r="CF106" s="174"/>
      <c r="CG106" s="174"/>
      <c r="CH106" s="174"/>
      <c r="CI106" s="174"/>
      <c r="CJ106" s="174"/>
      <c r="CK106" s="174"/>
      <c r="CL106" s="174"/>
      <c r="CM106" s="174"/>
      <c r="CN106" s="174"/>
      <c r="CO106" s="174"/>
      <c r="CP106" s="174"/>
      <c r="CQ106" s="174"/>
      <c r="CR106" s="174"/>
      <c r="CS106" s="174"/>
      <c r="CT106" s="174"/>
      <c r="CU106" s="174"/>
      <c r="CV106" s="174"/>
      <c r="CW106" s="174"/>
      <c r="CX106" s="174"/>
      <c r="CY106" s="174"/>
      <c r="CZ106" s="174"/>
      <c r="DA106" s="174"/>
      <c r="DB106" s="174"/>
      <c r="DC106" s="174"/>
      <c r="DD106" s="174"/>
      <c r="DE106" s="174"/>
      <c r="DF106" s="174"/>
      <c r="DG106" s="174"/>
      <c r="DH106" s="174"/>
      <c r="DI106" s="174"/>
      <c r="DJ106" s="174"/>
      <c r="DK106" s="174"/>
      <c r="DL106" s="174"/>
      <c r="DM106" s="174"/>
      <c r="DN106" s="174"/>
      <c r="DO106" s="174"/>
      <c r="DP106" s="174"/>
      <c r="DQ106" s="174"/>
      <c r="DR106" s="174"/>
      <c r="DS106" s="174"/>
      <c r="DT106" s="174"/>
      <c r="DU106" s="174"/>
      <c r="DV106" s="174"/>
      <c r="DW106" s="174"/>
      <c r="DX106" s="174"/>
      <c r="DY106" s="174"/>
      <c r="DZ106" s="174"/>
      <c r="EA106" s="174"/>
      <c r="EB106" s="174"/>
      <c r="EC106" s="174"/>
      <c r="ED106" s="174"/>
      <c r="EE106" s="174"/>
      <c r="EF106" s="174"/>
      <c r="EG106" s="174"/>
      <c r="EH106" s="174"/>
      <c r="EI106" s="174"/>
      <c r="EJ106" s="174"/>
      <c r="EK106" s="174"/>
      <c r="EL106" s="174"/>
      <c r="EM106" s="174"/>
      <c r="EN106" s="174"/>
      <c r="EO106" s="174"/>
      <c r="EP106" s="174"/>
      <c r="EQ106" s="174"/>
      <c r="ER106" s="174"/>
      <c r="ES106" s="174"/>
      <c r="ET106" s="174"/>
      <c r="EU106" s="174"/>
      <c r="EV106" s="174"/>
      <c r="EW106" s="174"/>
      <c r="EX106" s="174"/>
      <c r="EY106" s="174"/>
      <c r="EZ106" s="174"/>
      <c r="FA106" s="174"/>
      <c r="FB106" s="174"/>
      <c r="FC106" s="174"/>
      <c r="FD106" s="174"/>
      <c r="FE106" s="174"/>
      <c r="FF106" s="174"/>
      <c r="FG106" s="174"/>
      <c r="FH106" s="174"/>
      <c r="FI106" s="174"/>
      <c r="FJ106" s="174"/>
      <c r="FK106" s="174"/>
      <c r="FL106" s="174"/>
      <c r="FM106" s="174"/>
      <c r="FN106" s="174"/>
      <c r="FO106" s="174"/>
      <c r="FP106" s="174"/>
      <c r="FQ106" s="174"/>
      <c r="FR106" s="174"/>
      <c r="FS106" s="174"/>
      <c r="FT106" s="174"/>
      <c r="FU106" s="174"/>
      <c r="FV106" s="174"/>
      <c r="FW106" s="174"/>
      <c r="FX106" s="174"/>
      <c r="FY106" s="174"/>
      <c r="FZ106" s="174"/>
      <c r="GA106" s="174"/>
      <c r="GB106" s="174"/>
      <c r="GC106" s="174"/>
      <c r="GD106" s="174"/>
      <c r="GE106" s="174"/>
      <c r="GF106" s="174"/>
      <c r="GG106" s="174"/>
      <c r="GH106" s="174"/>
      <c r="GI106" s="174"/>
      <c r="GJ106" s="174"/>
      <c r="GK106" s="174"/>
      <c r="GL106" s="174"/>
      <c r="GM106" s="174"/>
    </row>
    <row r="107" s="7" customFormat="1" ht="26.1" customHeight="1" spans="1:195">
      <c r="A107" s="135" t="s">
        <v>104</v>
      </c>
      <c r="B107" s="136"/>
      <c r="C107" s="136"/>
      <c r="D107" s="136"/>
      <c r="E107" s="137"/>
      <c r="F107" s="139"/>
      <c r="G107" s="139"/>
      <c r="H107" s="30">
        <f>H109+H113+H115+H119+H123+H125+H126+H128+H130</f>
        <v>32212.54</v>
      </c>
      <c r="I107" s="30">
        <f t="shared" ref="I107:R107" si="20">I109+I113+I115+I119+I123+I125+I126+I128+I130</f>
        <v>19236.59</v>
      </c>
      <c r="J107" s="30">
        <f t="shared" si="20"/>
        <v>32212.54</v>
      </c>
      <c r="K107" s="30">
        <f t="shared" si="20"/>
        <v>6864.63</v>
      </c>
      <c r="L107" s="30">
        <f t="shared" si="20"/>
        <v>2314.73</v>
      </c>
      <c r="M107" s="30">
        <f t="shared" si="20"/>
        <v>2912.1</v>
      </c>
      <c r="N107" s="30">
        <f t="shared" si="20"/>
        <v>4994.56</v>
      </c>
      <c r="O107" s="30">
        <f t="shared" si="20"/>
        <v>3780.55</v>
      </c>
      <c r="P107" s="30">
        <f t="shared" si="20"/>
        <v>4442.1</v>
      </c>
      <c r="Q107" s="30">
        <f t="shared" si="20"/>
        <v>2294.57</v>
      </c>
      <c r="R107" s="30">
        <f t="shared" si="20"/>
        <v>4609.3</v>
      </c>
      <c r="S107" s="168"/>
      <c r="T107" s="175"/>
      <c r="U107" s="175"/>
      <c r="V107" s="175"/>
      <c r="W107" s="175"/>
      <c r="X107" s="175"/>
      <c r="Y107" s="175"/>
      <c r="Z107" s="175"/>
      <c r="AA107" s="175"/>
      <c r="AB107" s="175"/>
      <c r="AC107" s="175"/>
      <c r="AD107" s="175"/>
      <c r="AE107" s="175"/>
      <c r="AF107" s="175"/>
      <c r="AG107" s="175"/>
      <c r="AH107" s="175"/>
      <c r="AI107" s="175"/>
      <c r="AJ107" s="175"/>
      <c r="AK107" s="175"/>
      <c r="AL107" s="175"/>
      <c r="AM107" s="175"/>
      <c r="AN107" s="175"/>
      <c r="AO107" s="175"/>
      <c r="AP107" s="175"/>
      <c r="AQ107" s="175"/>
      <c r="AR107" s="175"/>
      <c r="AS107" s="175"/>
      <c r="AT107" s="175"/>
      <c r="AU107" s="175"/>
      <c r="AV107" s="175"/>
      <c r="AW107" s="175"/>
      <c r="AX107" s="175"/>
      <c r="AY107" s="175"/>
      <c r="AZ107" s="175"/>
      <c r="BA107" s="175"/>
      <c r="BB107" s="175"/>
      <c r="BC107" s="175"/>
      <c r="BD107" s="175"/>
      <c r="BE107" s="175"/>
      <c r="BF107" s="175"/>
      <c r="BG107" s="175"/>
      <c r="BH107" s="175"/>
      <c r="BI107" s="175"/>
      <c r="BJ107" s="175"/>
      <c r="BK107" s="175"/>
      <c r="BL107" s="175"/>
      <c r="BM107" s="175"/>
      <c r="BN107" s="175"/>
      <c r="BO107" s="175"/>
      <c r="BP107" s="175"/>
      <c r="BQ107" s="175"/>
      <c r="BR107" s="175"/>
      <c r="BS107" s="175"/>
      <c r="BT107" s="175"/>
      <c r="BU107" s="175"/>
      <c r="BV107" s="175"/>
      <c r="BW107" s="175"/>
      <c r="BX107" s="175"/>
      <c r="BY107" s="175"/>
      <c r="BZ107" s="175"/>
      <c r="CA107" s="175"/>
      <c r="CB107" s="175"/>
      <c r="CC107" s="175"/>
      <c r="CD107" s="175"/>
      <c r="CE107" s="175"/>
      <c r="CF107" s="175"/>
      <c r="CG107" s="175"/>
      <c r="CH107" s="175"/>
      <c r="CI107" s="175"/>
      <c r="CJ107" s="175"/>
      <c r="CK107" s="175"/>
      <c r="CL107" s="175"/>
      <c r="CM107" s="175"/>
      <c r="CN107" s="175"/>
      <c r="CO107" s="175"/>
      <c r="CP107" s="175"/>
      <c r="CQ107" s="175"/>
      <c r="CR107" s="175"/>
      <c r="CS107" s="175"/>
      <c r="CT107" s="175"/>
      <c r="CU107" s="175"/>
      <c r="CV107" s="175"/>
      <c r="CW107" s="175"/>
      <c r="CX107" s="175"/>
      <c r="CY107" s="175"/>
      <c r="CZ107" s="175"/>
      <c r="DA107" s="175"/>
      <c r="DB107" s="175"/>
      <c r="DC107" s="175"/>
      <c r="DD107" s="175"/>
      <c r="DE107" s="175"/>
      <c r="DF107" s="175"/>
      <c r="DG107" s="175"/>
      <c r="DH107" s="175"/>
      <c r="DI107" s="175"/>
      <c r="DJ107" s="175"/>
      <c r="DK107" s="175"/>
      <c r="DL107" s="175"/>
      <c r="DM107" s="175"/>
      <c r="DN107" s="175"/>
      <c r="DO107" s="175"/>
      <c r="DP107" s="175"/>
      <c r="DQ107" s="175"/>
      <c r="DR107" s="175"/>
      <c r="DS107" s="175"/>
      <c r="DT107" s="175"/>
      <c r="DU107" s="175"/>
      <c r="DV107" s="175"/>
      <c r="DW107" s="175"/>
      <c r="DX107" s="175"/>
      <c r="DY107" s="175"/>
      <c r="DZ107" s="175"/>
      <c r="EA107" s="175"/>
      <c r="EB107" s="175"/>
      <c r="EC107" s="175"/>
      <c r="ED107" s="175"/>
      <c r="EE107" s="175"/>
      <c r="EF107" s="175"/>
      <c r="EG107" s="175"/>
      <c r="EH107" s="175"/>
      <c r="EI107" s="175"/>
      <c r="EJ107" s="175"/>
      <c r="EK107" s="175"/>
      <c r="EL107" s="175"/>
      <c r="EM107" s="175"/>
      <c r="EN107" s="175"/>
      <c r="EO107" s="175"/>
      <c r="EP107" s="175"/>
      <c r="EQ107" s="175"/>
      <c r="ER107" s="175"/>
      <c r="ES107" s="175"/>
      <c r="ET107" s="175"/>
      <c r="EU107" s="175"/>
      <c r="EV107" s="175"/>
      <c r="EW107" s="175"/>
      <c r="EX107" s="175"/>
      <c r="EY107" s="175"/>
      <c r="EZ107" s="175"/>
      <c r="FA107" s="175"/>
      <c r="FB107" s="175"/>
      <c r="FC107" s="175"/>
      <c r="FD107" s="175"/>
      <c r="FE107" s="175"/>
      <c r="FF107" s="175"/>
      <c r="FG107" s="175"/>
      <c r="FH107" s="175"/>
      <c r="FI107" s="175"/>
      <c r="FJ107" s="175"/>
      <c r="FK107" s="175"/>
      <c r="FL107" s="175"/>
      <c r="FM107" s="175"/>
      <c r="FN107" s="175"/>
      <c r="FO107" s="175"/>
      <c r="FP107" s="175"/>
      <c r="FQ107" s="175"/>
      <c r="FR107" s="175"/>
      <c r="FS107" s="175"/>
      <c r="FT107" s="175"/>
      <c r="FU107" s="175"/>
      <c r="FV107" s="175"/>
      <c r="FW107" s="175"/>
      <c r="FX107" s="175"/>
      <c r="FY107" s="175"/>
      <c r="FZ107" s="175"/>
      <c r="GA107" s="175"/>
      <c r="GB107" s="175"/>
      <c r="GC107" s="175"/>
      <c r="GD107" s="175"/>
      <c r="GE107" s="175"/>
      <c r="GF107" s="175"/>
      <c r="GG107" s="175"/>
      <c r="GH107" s="175"/>
      <c r="GI107" s="175"/>
      <c r="GJ107" s="175"/>
      <c r="GK107" s="175"/>
      <c r="GL107" s="175"/>
      <c r="GM107" s="175"/>
    </row>
    <row r="108" s="7" customFormat="1" ht="26.1" customHeight="1" spans="1:195">
      <c r="A108" s="135" t="s">
        <v>105</v>
      </c>
      <c r="B108" s="136"/>
      <c r="C108" s="136"/>
      <c r="D108" s="136"/>
      <c r="E108" s="137"/>
      <c r="F108" s="139"/>
      <c r="G108" s="139"/>
      <c r="H108" s="30">
        <f>H109</f>
        <v>19236.59</v>
      </c>
      <c r="I108" s="30">
        <f>I109</f>
        <v>19236.59</v>
      </c>
      <c r="J108" s="30">
        <f t="shared" si="16"/>
        <v>19236.59</v>
      </c>
      <c r="K108" s="168">
        <f>K109</f>
        <v>5642.77</v>
      </c>
      <c r="L108" s="168">
        <f t="shared" ref="L108:R108" si="21">L109</f>
        <v>1561.86</v>
      </c>
      <c r="M108" s="168">
        <f t="shared" si="21"/>
        <v>1804.19</v>
      </c>
      <c r="N108" s="168">
        <f t="shared" si="21"/>
        <v>1651.58</v>
      </c>
      <c r="O108" s="168">
        <f t="shared" si="21"/>
        <v>2712.24</v>
      </c>
      <c r="P108" s="168">
        <f t="shared" si="21"/>
        <v>1961.74</v>
      </c>
      <c r="Q108" s="168">
        <f t="shared" si="21"/>
        <v>1665.21</v>
      </c>
      <c r="R108" s="168">
        <f t="shared" si="21"/>
        <v>2237</v>
      </c>
      <c r="S108" s="168"/>
      <c r="T108" s="175"/>
      <c r="U108" s="175"/>
      <c r="V108" s="175"/>
      <c r="W108" s="175"/>
      <c r="X108" s="175"/>
      <c r="Y108" s="175"/>
      <c r="Z108" s="175"/>
      <c r="AA108" s="175"/>
      <c r="AB108" s="175"/>
      <c r="AC108" s="175"/>
      <c r="AD108" s="175"/>
      <c r="AE108" s="175"/>
      <c r="AF108" s="175"/>
      <c r="AG108" s="175"/>
      <c r="AH108" s="175"/>
      <c r="AI108" s="175"/>
      <c r="AJ108" s="175"/>
      <c r="AK108" s="175"/>
      <c r="AL108" s="175"/>
      <c r="AM108" s="175"/>
      <c r="AN108" s="175"/>
      <c r="AO108" s="175"/>
      <c r="AP108" s="175"/>
      <c r="AQ108" s="175"/>
      <c r="AR108" s="175"/>
      <c r="AS108" s="175"/>
      <c r="AT108" s="175"/>
      <c r="AU108" s="175"/>
      <c r="AV108" s="175"/>
      <c r="AW108" s="175"/>
      <c r="AX108" s="175"/>
      <c r="AY108" s="175"/>
      <c r="AZ108" s="175"/>
      <c r="BA108" s="175"/>
      <c r="BB108" s="175"/>
      <c r="BC108" s="175"/>
      <c r="BD108" s="175"/>
      <c r="BE108" s="175"/>
      <c r="BF108" s="175"/>
      <c r="BG108" s="175"/>
      <c r="BH108" s="175"/>
      <c r="BI108" s="175"/>
      <c r="BJ108" s="175"/>
      <c r="BK108" s="175"/>
      <c r="BL108" s="175"/>
      <c r="BM108" s="175"/>
      <c r="BN108" s="175"/>
      <c r="BO108" s="175"/>
      <c r="BP108" s="175"/>
      <c r="BQ108" s="175"/>
      <c r="BR108" s="175"/>
      <c r="BS108" s="175"/>
      <c r="BT108" s="175"/>
      <c r="BU108" s="175"/>
      <c r="BV108" s="175"/>
      <c r="BW108" s="175"/>
      <c r="BX108" s="175"/>
      <c r="BY108" s="175"/>
      <c r="BZ108" s="175"/>
      <c r="CA108" s="175"/>
      <c r="CB108" s="175"/>
      <c r="CC108" s="175"/>
      <c r="CD108" s="175"/>
      <c r="CE108" s="175"/>
      <c r="CF108" s="175"/>
      <c r="CG108" s="175"/>
      <c r="CH108" s="175"/>
      <c r="CI108" s="175"/>
      <c r="CJ108" s="175"/>
      <c r="CK108" s="175"/>
      <c r="CL108" s="175"/>
      <c r="CM108" s="175"/>
      <c r="CN108" s="175"/>
      <c r="CO108" s="175"/>
      <c r="CP108" s="175"/>
      <c r="CQ108" s="175"/>
      <c r="CR108" s="175"/>
      <c r="CS108" s="175"/>
      <c r="CT108" s="175"/>
      <c r="CU108" s="175"/>
      <c r="CV108" s="175"/>
      <c r="CW108" s="175"/>
      <c r="CX108" s="175"/>
      <c r="CY108" s="175"/>
      <c r="CZ108" s="175"/>
      <c r="DA108" s="175"/>
      <c r="DB108" s="175"/>
      <c r="DC108" s="175"/>
      <c r="DD108" s="175"/>
      <c r="DE108" s="175"/>
      <c r="DF108" s="175"/>
      <c r="DG108" s="175"/>
      <c r="DH108" s="175"/>
      <c r="DI108" s="175"/>
      <c r="DJ108" s="175"/>
      <c r="DK108" s="175"/>
      <c r="DL108" s="175"/>
      <c r="DM108" s="175"/>
      <c r="DN108" s="175"/>
      <c r="DO108" s="175"/>
      <c r="DP108" s="175"/>
      <c r="DQ108" s="175"/>
      <c r="DR108" s="175"/>
      <c r="DS108" s="175"/>
      <c r="DT108" s="175"/>
      <c r="DU108" s="175"/>
      <c r="DV108" s="175"/>
      <c r="DW108" s="175"/>
      <c r="DX108" s="175"/>
      <c r="DY108" s="175"/>
      <c r="DZ108" s="175"/>
      <c r="EA108" s="175"/>
      <c r="EB108" s="175"/>
      <c r="EC108" s="175"/>
      <c r="ED108" s="175"/>
      <c r="EE108" s="175"/>
      <c r="EF108" s="175"/>
      <c r="EG108" s="175"/>
      <c r="EH108" s="175"/>
      <c r="EI108" s="175"/>
      <c r="EJ108" s="175"/>
      <c r="EK108" s="175"/>
      <c r="EL108" s="175"/>
      <c r="EM108" s="175"/>
      <c r="EN108" s="175"/>
      <c r="EO108" s="175"/>
      <c r="EP108" s="175"/>
      <c r="EQ108" s="175"/>
      <c r="ER108" s="175"/>
      <c r="ES108" s="175"/>
      <c r="ET108" s="175"/>
      <c r="EU108" s="175"/>
      <c r="EV108" s="175"/>
      <c r="EW108" s="175"/>
      <c r="EX108" s="175"/>
      <c r="EY108" s="175"/>
      <c r="EZ108" s="175"/>
      <c r="FA108" s="175"/>
      <c r="FB108" s="175"/>
      <c r="FC108" s="175"/>
      <c r="FD108" s="175"/>
      <c r="FE108" s="175"/>
      <c r="FF108" s="175"/>
      <c r="FG108" s="175"/>
      <c r="FH108" s="175"/>
      <c r="FI108" s="175"/>
      <c r="FJ108" s="175"/>
      <c r="FK108" s="175"/>
      <c r="FL108" s="175"/>
      <c r="FM108" s="175"/>
      <c r="FN108" s="175"/>
      <c r="FO108" s="175"/>
      <c r="FP108" s="175"/>
      <c r="FQ108" s="175"/>
      <c r="FR108" s="175"/>
      <c r="FS108" s="175"/>
      <c r="FT108" s="175"/>
      <c r="FU108" s="175"/>
      <c r="FV108" s="175"/>
      <c r="FW108" s="175"/>
      <c r="FX108" s="175"/>
      <c r="FY108" s="175"/>
      <c r="FZ108" s="175"/>
      <c r="GA108" s="175"/>
      <c r="GB108" s="175"/>
      <c r="GC108" s="175"/>
      <c r="GD108" s="175"/>
      <c r="GE108" s="175"/>
      <c r="GF108" s="175"/>
      <c r="GG108" s="175"/>
      <c r="GH108" s="175"/>
      <c r="GI108" s="175"/>
      <c r="GJ108" s="175"/>
      <c r="GK108" s="175"/>
      <c r="GL108" s="175"/>
      <c r="GM108" s="175"/>
    </row>
    <row r="109" s="6" customFormat="1" ht="26.1" customHeight="1" spans="1:195">
      <c r="A109" s="140">
        <v>1</v>
      </c>
      <c r="B109" s="141" t="s">
        <v>23</v>
      </c>
      <c r="C109" s="141"/>
      <c r="D109" s="141"/>
      <c r="E109" s="141"/>
      <c r="F109" s="142"/>
      <c r="G109" s="29"/>
      <c r="H109" s="30">
        <f t="shared" si="18"/>
        <v>19236.59</v>
      </c>
      <c r="I109" s="167">
        <v>19236.59</v>
      </c>
      <c r="J109" s="30">
        <f t="shared" si="16"/>
        <v>19236.59</v>
      </c>
      <c r="K109" s="169">
        <v>5642.77</v>
      </c>
      <c r="L109" s="169">
        <v>1561.86</v>
      </c>
      <c r="M109" s="169">
        <v>1804.19</v>
      </c>
      <c r="N109" s="169">
        <v>1651.58</v>
      </c>
      <c r="O109" s="169">
        <v>2712.24</v>
      </c>
      <c r="P109" s="169">
        <v>1961.74</v>
      </c>
      <c r="Q109" s="169">
        <v>1665.21</v>
      </c>
      <c r="R109" s="169">
        <v>2237</v>
      </c>
      <c r="S109" s="167"/>
      <c r="T109" s="174"/>
      <c r="U109" s="174"/>
      <c r="V109" s="174"/>
      <c r="W109" s="174"/>
      <c r="X109" s="174"/>
      <c r="Y109" s="174"/>
      <c r="Z109" s="174"/>
      <c r="AA109" s="174"/>
      <c r="AB109" s="174"/>
      <c r="AC109" s="174"/>
      <c r="AD109" s="174"/>
      <c r="AE109" s="174"/>
      <c r="AF109" s="174"/>
      <c r="AG109" s="174"/>
      <c r="AH109" s="174"/>
      <c r="AI109" s="174"/>
      <c r="AJ109" s="174"/>
      <c r="AK109" s="174"/>
      <c r="AL109" s="174"/>
      <c r="AM109" s="174"/>
      <c r="AN109" s="174"/>
      <c r="AO109" s="174"/>
      <c r="AP109" s="174"/>
      <c r="AQ109" s="174"/>
      <c r="AR109" s="174"/>
      <c r="AS109" s="174"/>
      <c r="AT109" s="174"/>
      <c r="AU109" s="174"/>
      <c r="AV109" s="174"/>
      <c r="AW109" s="174"/>
      <c r="AX109" s="174"/>
      <c r="AY109" s="174"/>
      <c r="AZ109" s="174"/>
      <c r="BA109" s="174"/>
      <c r="BB109" s="174"/>
      <c r="BC109" s="174"/>
      <c r="BD109" s="174"/>
      <c r="BE109" s="174"/>
      <c r="BF109" s="174"/>
      <c r="BG109" s="174"/>
      <c r="BH109" s="174"/>
      <c r="BI109" s="174"/>
      <c r="BJ109" s="174"/>
      <c r="BK109" s="174"/>
      <c r="BL109" s="174"/>
      <c r="BM109" s="174"/>
      <c r="BN109" s="174"/>
      <c r="BO109" s="174"/>
      <c r="BP109" s="174"/>
      <c r="BQ109" s="174"/>
      <c r="BR109" s="174"/>
      <c r="BS109" s="174"/>
      <c r="BT109" s="174"/>
      <c r="BU109" s="174"/>
      <c r="BV109" s="174"/>
      <c r="BW109" s="174"/>
      <c r="BX109" s="174"/>
      <c r="BY109" s="174"/>
      <c r="BZ109" s="174"/>
      <c r="CA109" s="174"/>
      <c r="CB109" s="174"/>
      <c r="CC109" s="174"/>
      <c r="CD109" s="174"/>
      <c r="CE109" s="174"/>
      <c r="CF109" s="174"/>
      <c r="CG109" s="174"/>
      <c r="CH109" s="174"/>
      <c r="CI109" s="174"/>
      <c r="CJ109" s="174"/>
      <c r="CK109" s="174"/>
      <c r="CL109" s="174"/>
      <c r="CM109" s="174"/>
      <c r="CN109" s="174"/>
      <c r="CO109" s="174"/>
      <c r="CP109" s="174"/>
      <c r="CQ109" s="174"/>
      <c r="CR109" s="174"/>
      <c r="CS109" s="174"/>
      <c r="CT109" s="174"/>
      <c r="CU109" s="174"/>
      <c r="CV109" s="174"/>
      <c r="CW109" s="174"/>
      <c r="CX109" s="174"/>
      <c r="CY109" s="174"/>
      <c r="CZ109" s="174"/>
      <c r="DA109" s="174"/>
      <c r="DB109" s="174"/>
      <c r="DC109" s="174"/>
      <c r="DD109" s="174"/>
      <c r="DE109" s="174"/>
      <c r="DF109" s="174"/>
      <c r="DG109" s="174"/>
      <c r="DH109" s="174"/>
      <c r="DI109" s="174"/>
      <c r="DJ109" s="174"/>
      <c r="DK109" s="174"/>
      <c r="DL109" s="174"/>
      <c r="DM109" s="174"/>
      <c r="DN109" s="174"/>
      <c r="DO109" s="174"/>
      <c r="DP109" s="174"/>
      <c r="DQ109" s="174"/>
      <c r="DR109" s="174"/>
      <c r="DS109" s="174"/>
      <c r="DT109" s="174"/>
      <c r="DU109" s="174"/>
      <c r="DV109" s="174"/>
      <c r="DW109" s="174"/>
      <c r="DX109" s="174"/>
      <c r="DY109" s="174"/>
      <c r="DZ109" s="174"/>
      <c r="EA109" s="174"/>
      <c r="EB109" s="174"/>
      <c r="EC109" s="174"/>
      <c r="ED109" s="174"/>
      <c r="EE109" s="174"/>
      <c r="EF109" s="174"/>
      <c r="EG109" s="174"/>
      <c r="EH109" s="174"/>
      <c r="EI109" s="174"/>
      <c r="EJ109" s="174"/>
      <c r="EK109" s="174"/>
      <c r="EL109" s="174"/>
      <c r="EM109" s="174"/>
      <c r="EN109" s="174"/>
      <c r="EO109" s="174"/>
      <c r="EP109" s="174"/>
      <c r="EQ109" s="174"/>
      <c r="ER109" s="174"/>
      <c r="ES109" s="174"/>
      <c r="ET109" s="174"/>
      <c r="EU109" s="174"/>
      <c r="EV109" s="174"/>
      <c r="EW109" s="174"/>
      <c r="EX109" s="174"/>
      <c r="EY109" s="174"/>
      <c r="EZ109" s="174"/>
      <c r="FA109" s="174"/>
      <c r="FB109" s="174"/>
      <c r="FC109" s="174"/>
      <c r="FD109" s="174"/>
      <c r="FE109" s="174"/>
      <c r="FF109" s="174"/>
      <c r="FG109" s="174"/>
      <c r="FH109" s="174"/>
      <c r="FI109" s="174"/>
      <c r="FJ109" s="174"/>
      <c r="FK109" s="174"/>
      <c r="FL109" s="174"/>
      <c r="FM109" s="174"/>
      <c r="FN109" s="174"/>
      <c r="FO109" s="174"/>
      <c r="FP109" s="174"/>
      <c r="FQ109" s="174"/>
      <c r="FR109" s="174"/>
      <c r="FS109" s="174"/>
      <c r="FT109" s="174"/>
      <c r="FU109" s="174"/>
      <c r="FV109" s="174"/>
      <c r="FW109" s="174"/>
      <c r="FX109" s="174"/>
      <c r="FY109" s="174"/>
      <c r="FZ109" s="174"/>
      <c r="GA109" s="174"/>
      <c r="GB109" s="174"/>
      <c r="GC109" s="174"/>
      <c r="GD109" s="174"/>
      <c r="GE109" s="174"/>
      <c r="GF109" s="174"/>
      <c r="GG109" s="174"/>
      <c r="GH109" s="174"/>
      <c r="GI109" s="174"/>
      <c r="GJ109" s="174"/>
      <c r="GK109" s="174"/>
      <c r="GL109" s="174"/>
      <c r="GM109" s="174"/>
    </row>
    <row r="110" s="8" customFormat="1" ht="26.1" customHeight="1" spans="1:195">
      <c r="A110" s="143"/>
      <c r="B110" s="144" t="s">
        <v>106</v>
      </c>
      <c r="C110" s="145"/>
      <c r="D110" s="145"/>
      <c r="E110" s="146"/>
      <c r="F110" s="35" t="s">
        <v>107</v>
      </c>
      <c r="G110" s="35" t="s">
        <v>108</v>
      </c>
      <c r="H110" s="30">
        <f t="shared" si="18"/>
        <v>12236.59</v>
      </c>
      <c r="I110" s="95">
        <v>12236.59</v>
      </c>
      <c r="J110" s="30">
        <f t="shared" si="16"/>
        <v>12236.59</v>
      </c>
      <c r="K110" s="170">
        <v>5642.77</v>
      </c>
      <c r="L110" s="170">
        <v>361.86</v>
      </c>
      <c r="M110" s="170">
        <v>204.19</v>
      </c>
      <c r="N110" s="170">
        <v>1651.58</v>
      </c>
      <c r="O110" s="170">
        <v>1712.24</v>
      </c>
      <c r="P110" s="170">
        <v>261.74</v>
      </c>
      <c r="Q110" s="171">
        <v>165.21</v>
      </c>
      <c r="R110" s="95">
        <v>2237</v>
      </c>
      <c r="S110" s="171"/>
      <c r="T110" s="176"/>
      <c r="U110" s="176"/>
      <c r="V110" s="176"/>
      <c r="W110" s="176"/>
      <c r="X110" s="176"/>
      <c r="Y110" s="176"/>
      <c r="Z110" s="176"/>
      <c r="AA110" s="176"/>
      <c r="AB110" s="176"/>
      <c r="AC110" s="176"/>
      <c r="AD110" s="176"/>
      <c r="AE110" s="176"/>
      <c r="AF110" s="176"/>
      <c r="AG110" s="176"/>
      <c r="AH110" s="176"/>
      <c r="AI110" s="176"/>
      <c r="AJ110" s="176"/>
      <c r="AK110" s="176"/>
      <c r="AL110" s="176"/>
      <c r="AM110" s="176"/>
      <c r="AN110" s="176"/>
      <c r="AO110" s="176"/>
      <c r="AP110" s="176"/>
      <c r="AQ110" s="176"/>
      <c r="AR110" s="176"/>
      <c r="AS110" s="176"/>
      <c r="AT110" s="176"/>
      <c r="AU110" s="176"/>
      <c r="AV110" s="176"/>
      <c r="AW110" s="176"/>
      <c r="AX110" s="176"/>
      <c r="AY110" s="176"/>
      <c r="AZ110" s="176"/>
      <c r="BA110" s="176"/>
      <c r="BB110" s="176"/>
      <c r="BC110" s="176"/>
      <c r="BD110" s="176"/>
      <c r="BE110" s="176"/>
      <c r="BF110" s="176"/>
      <c r="BG110" s="176"/>
      <c r="BH110" s="176"/>
      <c r="BI110" s="176"/>
      <c r="BJ110" s="176"/>
      <c r="BK110" s="176"/>
      <c r="BL110" s="176"/>
      <c r="BM110" s="176"/>
      <c r="BN110" s="176"/>
      <c r="BO110" s="176"/>
      <c r="BP110" s="176"/>
      <c r="BQ110" s="176"/>
      <c r="BR110" s="176"/>
      <c r="BS110" s="176"/>
      <c r="BT110" s="176"/>
      <c r="BU110" s="176"/>
      <c r="BV110" s="176"/>
      <c r="BW110" s="176"/>
      <c r="BX110" s="176"/>
      <c r="BY110" s="176"/>
      <c r="BZ110" s="176"/>
      <c r="CA110" s="176"/>
      <c r="CB110" s="176"/>
      <c r="CC110" s="176"/>
      <c r="CD110" s="176"/>
      <c r="CE110" s="176"/>
      <c r="CF110" s="176"/>
      <c r="CG110" s="176"/>
      <c r="CH110" s="176"/>
      <c r="CI110" s="176"/>
      <c r="CJ110" s="176"/>
      <c r="CK110" s="176"/>
      <c r="CL110" s="176"/>
      <c r="CM110" s="176"/>
      <c r="CN110" s="176"/>
      <c r="CO110" s="176"/>
      <c r="CP110" s="176"/>
      <c r="CQ110" s="176"/>
      <c r="CR110" s="176"/>
      <c r="CS110" s="176"/>
      <c r="CT110" s="176"/>
      <c r="CU110" s="176"/>
      <c r="CV110" s="176"/>
      <c r="CW110" s="176"/>
      <c r="CX110" s="176"/>
      <c r="CY110" s="176"/>
      <c r="CZ110" s="176"/>
      <c r="DA110" s="176"/>
      <c r="DB110" s="176"/>
      <c r="DC110" s="176"/>
      <c r="DD110" s="176"/>
      <c r="DE110" s="176"/>
      <c r="DF110" s="176"/>
      <c r="DG110" s="176"/>
      <c r="DH110" s="176"/>
      <c r="DI110" s="176"/>
      <c r="DJ110" s="176"/>
      <c r="DK110" s="176"/>
      <c r="DL110" s="176"/>
      <c r="DM110" s="176"/>
      <c r="DN110" s="176"/>
      <c r="DO110" s="176"/>
      <c r="DP110" s="176"/>
      <c r="DQ110" s="176"/>
      <c r="DR110" s="176"/>
      <c r="DS110" s="176"/>
      <c r="DT110" s="176"/>
      <c r="DU110" s="176"/>
      <c r="DV110" s="176"/>
      <c r="DW110" s="176"/>
      <c r="DX110" s="176"/>
      <c r="DY110" s="176"/>
      <c r="DZ110" s="176"/>
      <c r="EA110" s="176"/>
      <c r="EB110" s="176"/>
      <c r="EC110" s="176"/>
      <c r="ED110" s="176"/>
      <c r="EE110" s="176"/>
      <c r="EF110" s="176"/>
      <c r="EG110" s="176"/>
      <c r="EH110" s="176"/>
      <c r="EI110" s="176"/>
      <c r="EJ110" s="176"/>
      <c r="EK110" s="176"/>
      <c r="EL110" s="176"/>
      <c r="EM110" s="176"/>
      <c r="EN110" s="176"/>
      <c r="EO110" s="176"/>
      <c r="EP110" s="176"/>
      <c r="EQ110" s="176"/>
      <c r="ER110" s="176"/>
      <c r="ES110" s="176"/>
      <c r="ET110" s="176"/>
      <c r="EU110" s="176"/>
      <c r="EV110" s="176"/>
      <c r="EW110" s="176"/>
      <c r="EX110" s="176"/>
      <c r="EY110" s="176"/>
      <c r="EZ110" s="176"/>
      <c r="FA110" s="176"/>
      <c r="FB110" s="176"/>
      <c r="FC110" s="176"/>
      <c r="FD110" s="176"/>
      <c r="FE110" s="176"/>
      <c r="FF110" s="176"/>
      <c r="FG110" s="176"/>
      <c r="FH110" s="176"/>
      <c r="FI110" s="176"/>
      <c r="FJ110" s="176"/>
      <c r="FK110" s="176"/>
      <c r="FL110" s="176"/>
      <c r="FM110" s="176"/>
      <c r="FN110" s="176"/>
      <c r="FO110" s="176"/>
      <c r="FP110" s="176"/>
      <c r="FQ110" s="176"/>
      <c r="FR110" s="176"/>
      <c r="FS110" s="176"/>
      <c r="FT110" s="176"/>
      <c r="FU110" s="176"/>
      <c r="FV110" s="176"/>
      <c r="FW110" s="176"/>
      <c r="FX110" s="176"/>
      <c r="FY110" s="176"/>
      <c r="FZ110" s="176"/>
      <c r="GA110" s="176"/>
      <c r="GB110" s="176"/>
      <c r="GC110" s="176"/>
      <c r="GD110" s="176"/>
      <c r="GE110" s="176"/>
      <c r="GF110" s="176"/>
      <c r="GG110" s="176"/>
      <c r="GH110" s="176"/>
      <c r="GI110" s="176"/>
      <c r="GJ110" s="176"/>
      <c r="GK110" s="176"/>
      <c r="GL110" s="176"/>
      <c r="GM110" s="176"/>
    </row>
    <row r="111" s="8" customFormat="1" ht="26.1" customHeight="1" spans="1:195">
      <c r="A111" s="143"/>
      <c r="B111" s="144" t="s">
        <v>109</v>
      </c>
      <c r="C111" s="145"/>
      <c r="D111" s="145"/>
      <c r="E111" s="146"/>
      <c r="F111" s="147" t="s">
        <v>110</v>
      </c>
      <c r="G111" s="35" t="s">
        <v>111</v>
      </c>
      <c r="H111" s="30">
        <f t="shared" si="18"/>
        <v>7000</v>
      </c>
      <c r="I111" s="95">
        <v>7000</v>
      </c>
      <c r="J111" s="30">
        <f t="shared" si="16"/>
        <v>7000</v>
      </c>
      <c r="K111" s="95"/>
      <c r="L111" s="95">
        <v>1200</v>
      </c>
      <c r="M111" s="95">
        <v>1600</v>
      </c>
      <c r="N111" s="95"/>
      <c r="O111" s="95">
        <v>1000</v>
      </c>
      <c r="P111" s="95">
        <v>1700</v>
      </c>
      <c r="Q111" s="95">
        <v>1500</v>
      </c>
      <c r="R111" s="95"/>
      <c r="S111" s="171"/>
      <c r="T111" s="176"/>
      <c r="U111" s="176"/>
      <c r="V111" s="176"/>
      <c r="W111" s="176"/>
      <c r="X111" s="176"/>
      <c r="Y111" s="176"/>
      <c r="Z111" s="176"/>
      <c r="AA111" s="176"/>
      <c r="AB111" s="176"/>
      <c r="AC111" s="176"/>
      <c r="AD111" s="176"/>
      <c r="AE111" s="176"/>
      <c r="AF111" s="176"/>
      <c r="AG111" s="176"/>
      <c r="AH111" s="176"/>
      <c r="AI111" s="176"/>
      <c r="AJ111" s="176"/>
      <c r="AK111" s="176"/>
      <c r="AL111" s="176"/>
      <c r="AM111" s="176"/>
      <c r="AN111" s="176"/>
      <c r="AO111" s="176"/>
      <c r="AP111" s="176"/>
      <c r="AQ111" s="176"/>
      <c r="AR111" s="176"/>
      <c r="AS111" s="176"/>
      <c r="AT111" s="176"/>
      <c r="AU111" s="176"/>
      <c r="AV111" s="176"/>
      <c r="AW111" s="176"/>
      <c r="AX111" s="176"/>
      <c r="AY111" s="176"/>
      <c r="AZ111" s="176"/>
      <c r="BA111" s="176"/>
      <c r="BB111" s="176"/>
      <c r="BC111" s="176"/>
      <c r="BD111" s="176"/>
      <c r="BE111" s="176"/>
      <c r="BF111" s="176"/>
      <c r="BG111" s="176"/>
      <c r="BH111" s="176"/>
      <c r="BI111" s="176"/>
      <c r="BJ111" s="176"/>
      <c r="BK111" s="176"/>
      <c r="BL111" s="176"/>
      <c r="BM111" s="176"/>
      <c r="BN111" s="176"/>
      <c r="BO111" s="176"/>
      <c r="BP111" s="176"/>
      <c r="BQ111" s="176"/>
      <c r="BR111" s="176"/>
      <c r="BS111" s="176"/>
      <c r="BT111" s="176"/>
      <c r="BU111" s="176"/>
      <c r="BV111" s="176"/>
      <c r="BW111" s="176"/>
      <c r="BX111" s="176"/>
      <c r="BY111" s="176"/>
      <c r="BZ111" s="176"/>
      <c r="CA111" s="176"/>
      <c r="CB111" s="176"/>
      <c r="CC111" s="176"/>
      <c r="CD111" s="176"/>
      <c r="CE111" s="176"/>
      <c r="CF111" s="176"/>
      <c r="CG111" s="176"/>
      <c r="CH111" s="176"/>
      <c r="CI111" s="176"/>
      <c r="CJ111" s="176"/>
      <c r="CK111" s="176"/>
      <c r="CL111" s="176"/>
      <c r="CM111" s="176"/>
      <c r="CN111" s="176"/>
      <c r="CO111" s="176"/>
      <c r="CP111" s="176"/>
      <c r="CQ111" s="176"/>
      <c r="CR111" s="176"/>
      <c r="CS111" s="176"/>
      <c r="CT111" s="176"/>
      <c r="CU111" s="176"/>
      <c r="CV111" s="176"/>
      <c r="CW111" s="176"/>
      <c r="CX111" s="176"/>
      <c r="CY111" s="176"/>
      <c r="CZ111" s="176"/>
      <c r="DA111" s="176"/>
      <c r="DB111" s="176"/>
      <c r="DC111" s="176"/>
      <c r="DD111" s="176"/>
      <c r="DE111" s="176"/>
      <c r="DF111" s="176"/>
      <c r="DG111" s="176"/>
      <c r="DH111" s="176"/>
      <c r="DI111" s="176"/>
      <c r="DJ111" s="176"/>
      <c r="DK111" s="176"/>
      <c r="DL111" s="176"/>
      <c r="DM111" s="176"/>
      <c r="DN111" s="176"/>
      <c r="DO111" s="176"/>
      <c r="DP111" s="176"/>
      <c r="DQ111" s="176"/>
      <c r="DR111" s="176"/>
      <c r="DS111" s="176"/>
      <c r="DT111" s="176"/>
      <c r="DU111" s="176"/>
      <c r="DV111" s="176"/>
      <c r="DW111" s="176"/>
      <c r="DX111" s="176"/>
      <c r="DY111" s="176"/>
      <c r="DZ111" s="176"/>
      <c r="EA111" s="176"/>
      <c r="EB111" s="176"/>
      <c r="EC111" s="176"/>
      <c r="ED111" s="176"/>
      <c r="EE111" s="176"/>
      <c r="EF111" s="176"/>
      <c r="EG111" s="176"/>
      <c r="EH111" s="176"/>
      <c r="EI111" s="176"/>
      <c r="EJ111" s="176"/>
      <c r="EK111" s="176"/>
      <c r="EL111" s="176"/>
      <c r="EM111" s="176"/>
      <c r="EN111" s="176"/>
      <c r="EO111" s="176"/>
      <c r="EP111" s="176"/>
      <c r="EQ111" s="176"/>
      <c r="ER111" s="176"/>
      <c r="ES111" s="176"/>
      <c r="ET111" s="176"/>
      <c r="EU111" s="176"/>
      <c r="EV111" s="176"/>
      <c r="EW111" s="176"/>
      <c r="EX111" s="176"/>
      <c r="EY111" s="176"/>
      <c r="EZ111" s="176"/>
      <c r="FA111" s="176"/>
      <c r="FB111" s="176"/>
      <c r="FC111" s="176"/>
      <c r="FD111" s="176"/>
      <c r="FE111" s="176"/>
      <c r="FF111" s="176"/>
      <c r="FG111" s="176"/>
      <c r="FH111" s="176"/>
      <c r="FI111" s="176"/>
      <c r="FJ111" s="176"/>
      <c r="FK111" s="176"/>
      <c r="FL111" s="176"/>
      <c r="FM111" s="176"/>
      <c r="FN111" s="176"/>
      <c r="FO111" s="176"/>
      <c r="FP111" s="176"/>
      <c r="FQ111" s="176"/>
      <c r="FR111" s="176"/>
      <c r="FS111" s="176"/>
      <c r="FT111" s="176"/>
      <c r="FU111" s="176"/>
      <c r="FV111" s="176"/>
      <c r="FW111" s="176"/>
      <c r="FX111" s="176"/>
      <c r="FY111" s="176"/>
      <c r="FZ111" s="176"/>
      <c r="GA111" s="176"/>
      <c r="GB111" s="176"/>
      <c r="GC111" s="176"/>
      <c r="GD111" s="176"/>
      <c r="GE111" s="176"/>
      <c r="GF111" s="176"/>
      <c r="GG111" s="176"/>
      <c r="GH111" s="176"/>
      <c r="GI111" s="176"/>
      <c r="GJ111" s="176"/>
      <c r="GK111" s="176"/>
      <c r="GL111" s="176"/>
      <c r="GM111" s="176"/>
    </row>
    <row r="112" s="8" customFormat="1" ht="26.1" customHeight="1" spans="1:195">
      <c r="A112" s="148"/>
      <c r="B112" s="144" t="s">
        <v>112</v>
      </c>
      <c r="C112" s="145"/>
      <c r="D112" s="145"/>
      <c r="E112" s="146"/>
      <c r="F112" s="147"/>
      <c r="G112" s="35"/>
      <c r="H112" s="30">
        <f t="shared" si="18"/>
        <v>0</v>
      </c>
      <c r="I112" s="95"/>
      <c r="J112" s="30">
        <f t="shared" si="16"/>
        <v>0</v>
      </c>
      <c r="K112" s="95"/>
      <c r="L112" s="95"/>
      <c r="M112" s="95"/>
      <c r="N112" s="95"/>
      <c r="O112" s="95"/>
      <c r="P112" s="95"/>
      <c r="Q112" s="95"/>
      <c r="R112" s="95"/>
      <c r="S112" s="171"/>
      <c r="T112" s="176"/>
      <c r="U112" s="176"/>
      <c r="V112" s="176"/>
      <c r="W112" s="176"/>
      <c r="X112" s="176"/>
      <c r="Y112" s="176"/>
      <c r="Z112" s="176"/>
      <c r="AA112" s="176"/>
      <c r="AB112" s="176"/>
      <c r="AC112" s="176"/>
      <c r="AD112" s="176"/>
      <c r="AE112" s="176"/>
      <c r="AF112" s="176"/>
      <c r="AG112" s="176"/>
      <c r="AH112" s="176"/>
      <c r="AI112" s="176"/>
      <c r="AJ112" s="176"/>
      <c r="AK112" s="176"/>
      <c r="AL112" s="176"/>
      <c r="AM112" s="176"/>
      <c r="AN112" s="176"/>
      <c r="AO112" s="176"/>
      <c r="AP112" s="176"/>
      <c r="AQ112" s="176"/>
      <c r="AR112" s="176"/>
      <c r="AS112" s="176"/>
      <c r="AT112" s="176"/>
      <c r="AU112" s="176"/>
      <c r="AV112" s="176"/>
      <c r="AW112" s="176"/>
      <c r="AX112" s="176"/>
      <c r="AY112" s="176"/>
      <c r="AZ112" s="176"/>
      <c r="BA112" s="176"/>
      <c r="BB112" s="176"/>
      <c r="BC112" s="176"/>
      <c r="BD112" s="176"/>
      <c r="BE112" s="176"/>
      <c r="BF112" s="176"/>
      <c r="BG112" s="176"/>
      <c r="BH112" s="176"/>
      <c r="BI112" s="176"/>
      <c r="BJ112" s="176"/>
      <c r="BK112" s="176"/>
      <c r="BL112" s="176"/>
      <c r="BM112" s="176"/>
      <c r="BN112" s="176"/>
      <c r="BO112" s="176"/>
      <c r="BP112" s="176"/>
      <c r="BQ112" s="176"/>
      <c r="BR112" s="176"/>
      <c r="BS112" s="176"/>
      <c r="BT112" s="176"/>
      <c r="BU112" s="176"/>
      <c r="BV112" s="176"/>
      <c r="BW112" s="176"/>
      <c r="BX112" s="176"/>
      <c r="BY112" s="176"/>
      <c r="BZ112" s="176"/>
      <c r="CA112" s="176"/>
      <c r="CB112" s="176"/>
      <c r="CC112" s="176"/>
      <c r="CD112" s="176"/>
      <c r="CE112" s="176"/>
      <c r="CF112" s="176"/>
      <c r="CG112" s="176"/>
      <c r="CH112" s="176"/>
      <c r="CI112" s="176"/>
      <c r="CJ112" s="176"/>
      <c r="CK112" s="176"/>
      <c r="CL112" s="176"/>
      <c r="CM112" s="176"/>
      <c r="CN112" s="176"/>
      <c r="CO112" s="176"/>
      <c r="CP112" s="176"/>
      <c r="CQ112" s="176"/>
      <c r="CR112" s="176"/>
      <c r="CS112" s="176"/>
      <c r="CT112" s="176"/>
      <c r="CU112" s="176"/>
      <c r="CV112" s="176"/>
      <c r="CW112" s="176"/>
      <c r="CX112" s="176"/>
      <c r="CY112" s="176"/>
      <c r="CZ112" s="176"/>
      <c r="DA112" s="176"/>
      <c r="DB112" s="176"/>
      <c r="DC112" s="176"/>
      <c r="DD112" s="176"/>
      <c r="DE112" s="176"/>
      <c r="DF112" s="176"/>
      <c r="DG112" s="176"/>
      <c r="DH112" s="176"/>
      <c r="DI112" s="176"/>
      <c r="DJ112" s="176"/>
      <c r="DK112" s="176"/>
      <c r="DL112" s="176"/>
      <c r="DM112" s="176"/>
      <c r="DN112" s="176"/>
      <c r="DO112" s="176"/>
      <c r="DP112" s="176"/>
      <c r="DQ112" s="176"/>
      <c r="DR112" s="176"/>
      <c r="DS112" s="176"/>
      <c r="DT112" s="176"/>
      <c r="DU112" s="176"/>
      <c r="DV112" s="176"/>
      <c r="DW112" s="176"/>
      <c r="DX112" s="176"/>
      <c r="DY112" s="176"/>
      <c r="DZ112" s="176"/>
      <c r="EA112" s="176"/>
      <c r="EB112" s="176"/>
      <c r="EC112" s="176"/>
      <c r="ED112" s="176"/>
      <c r="EE112" s="176"/>
      <c r="EF112" s="176"/>
      <c r="EG112" s="176"/>
      <c r="EH112" s="176"/>
      <c r="EI112" s="176"/>
      <c r="EJ112" s="176"/>
      <c r="EK112" s="176"/>
      <c r="EL112" s="176"/>
      <c r="EM112" s="176"/>
      <c r="EN112" s="176"/>
      <c r="EO112" s="176"/>
      <c r="EP112" s="176"/>
      <c r="EQ112" s="176"/>
      <c r="ER112" s="176"/>
      <c r="ES112" s="176"/>
      <c r="ET112" s="176"/>
      <c r="EU112" s="176"/>
      <c r="EV112" s="176"/>
      <c r="EW112" s="176"/>
      <c r="EX112" s="176"/>
      <c r="EY112" s="176"/>
      <c r="EZ112" s="176"/>
      <c r="FA112" s="176"/>
      <c r="FB112" s="176"/>
      <c r="FC112" s="176"/>
      <c r="FD112" s="176"/>
      <c r="FE112" s="176"/>
      <c r="FF112" s="176"/>
      <c r="FG112" s="176"/>
      <c r="FH112" s="176"/>
      <c r="FI112" s="176"/>
      <c r="FJ112" s="176"/>
      <c r="FK112" s="176"/>
      <c r="FL112" s="176"/>
      <c r="FM112" s="176"/>
      <c r="FN112" s="176"/>
      <c r="FO112" s="176"/>
      <c r="FP112" s="176"/>
      <c r="FQ112" s="176"/>
      <c r="FR112" s="176"/>
      <c r="FS112" s="176"/>
      <c r="FT112" s="176"/>
      <c r="FU112" s="176"/>
      <c r="FV112" s="176"/>
      <c r="FW112" s="176"/>
      <c r="FX112" s="176"/>
      <c r="FY112" s="176"/>
      <c r="FZ112" s="176"/>
      <c r="GA112" s="176"/>
      <c r="GB112" s="176"/>
      <c r="GC112" s="176"/>
      <c r="GD112" s="176"/>
      <c r="GE112" s="176"/>
      <c r="GF112" s="176"/>
      <c r="GG112" s="176"/>
      <c r="GH112" s="176"/>
      <c r="GI112" s="176"/>
      <c r="GJ112" s="176"/>
      <c r="GK112" s="176"/>
      <c r="GL112" s="176"/>
      <c r="GM112" s="176"/>
    </row>
    <row r="113" s="6" customFormat="1" ht="26.1" customHeight="1" spans="1:195">
      <c r="A113" s="149">
        <v>2</v>
      </c>
      <c r="B113" s="150" t="s">
        <v>33</v>
      </c>
      <c r="C113" s="151"/>
      <c r="D113" s="151"/>
      <c r="E113" s="152"/>
      <c r="F113" s="142" t="s">
        <v>113</v>
      </c>
      <c r="G113" s="29" t="s">
        <v>114</v>
      </c>
      <c r="H113" s="30">
        <f t="shared" si="18"/>
        <v>6594.25</v>
      </c>
      <c r="I113" s="167"/>
      <c r="J113" s="30">
        <f t="shared" si="16"/>
        <v>6594.25</v>
      </c>
      <c r="K113" s="95">
        <v>585</v>
      </c>
      <c r="L113" s="95">
        <v>373</v>
      </c>
      <c r="M113" s="95">
        <v>305</v>
      </c>
      <c r="N113" s="95">
        <v>1710</v>
      </c>
      <c r="O113" s="95">
        <v>745.25</v>
      </c>
      <c r="P113" s="95">
        <v>1798</v>
      </c>
      <c r="Q113" s="95">
        <v>275</v>
      </c>
      <c r="R113" s="95">
        <v>803</v>
      </c>
      <c r="S113" s="30"/>
      <c r="T113" s="174"/>
      <c r="U113" s="174"/>
      <c r="V113" s="174"/>
      <c r="W113" s="174"/>
      <c r="X113" s="174"/>
      <c r="Y113" s="174"/>
      <c r="Z113" s="174"/>
      <c r="AA113" s="174"/>
      <c r="AB113" s="174"/>
      <c r="AC113" s="174"/>
      <c r="AD113" s="174"/>
      <c r="AE113" s="174"/>
      <c r="AF113" s="174"/>
      <c r="AG113" s="174"/>
      <c r="AH113" s="174"/>
      <c r="AI113" s="174"/>
      <c r="AJ113" s="174"/>
      <c r="AK113" s="174"/>
      <c r="AL113" s="174"/>
      <c r="AM113" s="174"/>
      <c r="AN113" s="174"/>
      <c r="AO113" s="174"/>
      <c r="AP113" s="174"/>
      <c r="AQ113" s="174"/>
      <c r="AR113" s="174"/>
      <c r="AS113" s="174"/>
      <c r="AT113" s="174"/>
      <c r="AU113" s="174"/>
      <c r="AV113" s="174"/>
      <c r="AW113" s="174"/>
      <c r="AX113" s="174"/>
      <c r="AY113" s="174"/>
      <c r="AZ113" s="174"/>
      <c r="BA113" s="174"/>
      <c r="BB113" s="174"/>
      <c r="BC113" s="174"/>
      <c r="BD113" s="174"/>
      <c r="BE113" s="174"/>
      <c r="BF113" s="174"/>
      <c r="BG113" s="174"/>
      <c r="BH113" s="174"/>
      <c r="BI113" s="174"/>
      <c r="BJ113" s="174"/>
      <c r="BK113" s="174"/>
      <c r="BL113" s="174"/>
      <c r="BM113" s="174"/>
      <c r="BN113" s="174"/>
      <c r="BO113" s="174"/>
      <c r="BP113" s="174"/>
      <c r="BQ113" s="174"/>
      <c r="BR113" s="174"/>
      <c r="BS113" s="174"/>
      <c r="BT113" s="174"/>
      <c r="BU113" s="174"/>
      <c r="BV113" s="174"/>
      <c r="BW113" s="174"/>
      <c r="BX113" s="174"/>
      <c r="BY113" s="174"/>
      <c r="BZ113" s="174"/>
      <c r="CA113" s="174"/>
      <c r="CB113" s="174"/>
      <c r="CC113" s="174"/>
      <c r="CD113" s="174"/>
      <c r="CE113" s="174"/>
      <c r="CF113" s="174"/>
      <c r="CG113" s="174"/>
      <c r="CH113" s="174"/>
      <c r="CI113" s="174"/>
      <c r="CJ113" s="174"/>
      <c r="CK113" s="174"/>
      <c r="CL113" s="174"/>
      <c r="CM113" s="174"/>
      <c r="CN113" s="174"/>
      <c r="CO113" s="174"/>
      <c r="CP113" s="174"/>
      <c r="CQ113" s="174"/>
      <c r="CR113" s="174"/>
      <c r="CS113" s="174"/>
      <c r="CT113" s="174"/>
      <c r="CU113" s="174"/>
      <c r="CV113" s="174"/>
      <c r="CW113" s="174"/>
      <c r="CX113" s="174"/>
      <c r="CY113" s="174"/>
      <c r="CZ113" s="174"/>
      <c r="DA113" s="174"/>
      <c r="DB113" s="174"/>
      <c r="DC113" s="174"/>
      <c r="DD113" s="174"/>
      <c r="DE113" s="174"/>
      <c r="DF113" s="174"/>
      <c r="DG113" s="174"/>
      <c r="DH113" s="174"/>
      <c r="DI113" s="174"/>
      <c r="DJ113" s="174"/>
      <c r="DK113" s="174"/>
      <c r="DL113" s="174"/>
      <c r="DM113" s="174"/>
      <c r="DN113" s="174"/>
      <c r="DO113" s="174"/>
      <c r="DP113" s="174"/>
      <c r="DQ113" s="174"/>
      <c r="DR113" s="174"/>
      <c r="DS113" s="174"/>
      <c r="DT113" s="174"/>
      <c r="DU113" s="174"/>
      <c r="DV113" s="174"/>
      <c r="DW113" s="174"/>
      <c r="DX113" s="174"/>
      <c r="DY113" s="174"/>
      <c r="DZ113" s="174"/>
      <c r="EA113" s="174"/>
      <c r="EB113" s="174"/>
      <c r="EC113" s="174"/>
      <c r="ED113" s="174"/>
      <c r="EE113" s="174"/>
      <c r="EF113" s="174"/>
      <c r="EG113" s="174"/>
      <c r="EH113" s="174"/>
      <c r="EI113" s="174"/>
      <c r="EJ113" s="174"/>
      <c r="EK113" s="174"/>
      <c r="EL113" s="174"/>
      <c r="EM113" s="174"/>
      <c r="EN113" s="174"/>
      <c r="EO113" s="174"/>
      <c r="EP113" s="174"/>
      <c r="EQ113" s="174"/>
      <c r="ER113" s="174"/>
      <c r="ES113" s="174"/>
      <c r="ET113" s="174"/>
      <c r="EU113" s="174"/>
      <c r="EV113" s="174"/>
      <c r="EW113" s="174"/>
      <c r="EX113" s="174"/>
      <c r="EY113" s="174"/>
      <c r="EZ113" s="174"/>
      <c r="FA113" s="174"/>
      <c r="FB113" s="174"/>
      <c r="FC113" s="174"/>
      <c r="FD113" s="174"/>
      <c r="FE113" s="174"/>
      <c r="FF113" s="174"/>
      <c r="FG113" s="174"/>
      <c r="FH113" s="174"/>
      <c r="FI113" s="174"/>
      <c r="FJ113" s="174"/>
      <c r="FK113" s="174"/>
      <c r="FL113" s="174"/>
      <c r="FM113" s="174"/>
      <c r="FN113" s="174"/>
      <c r="FO113" s="174"/>
      <c r="FP113" s="174"/>
      <c r="FQ113" s="174"/>
      <c r="FR113" s="174"/>
      <c r="FS113" s="174"/>
      <c r="FT113" s="174"/>
      <c r="FU113" s="174"/>
      <c r="FV113" s="174"/>
      <c r="FW113" s="174"/>
      <c r="FX113" s="174"/>
      <c r="FY113" s="174"/>
      <c r="FZ113" s="174"/>
      <c r="GA113" s="174"/>
      <c r="GB113" s="174"/>
      <c r="GC113" s="174"/>
      <c r="GD113" s="174"/>
      <c r="GE113" s="174"/>
      <c r="GF113" s="174"/>
      <c r="GG113" s="174"/>
      <c r="GH113" s="174"/>
      <c r="GI113" s="174"/>
      <c r="GJ113" s="174"/>
      <c r="GK113" s="174"/>
      <c r="GL113" s="174"/>
      <c r="GM113" s="174"/>
    </row>
    <row r="114" s="8" customFormat="1" ht="26.1" customHeight="1" spans="1:195">
      <c r="A114" s="149"/>
      <c r="B114" s="55" t="s">
        <v>36</v>
      </c>
      <c r="C114" s="56"/>
      <c r="D114" s="56"/>
      <c r="E114" s="57"/>
      <c r="F114" s="153"/>
      <c r="G114" s="153"/>
      <c r="H114" s="30">
        <f t="shared" si="18"/>
        <v>0</v>
      </c>
      <c r="I114" s="171"/>
      <c r="J114" s="30">
        <f t="shared" si="16"/>
        <v>0</v>
      </c>
      <c r="K114" s="95"/>
      <c r="L114" s="95"/>
      <c r="M114" s="95"/>
      <c r="N114" s="95"/>
      <c r="O114" s="95"/>
      <c r="P114" s="95"/>
      <c r="Q114" s="95"/>
      <c r="R114" s="95"/>
      <c r="S114" s="95"/>
      <c r="T114" s="176"/>
      <c r="U114" s="176"/>
      <c r="V114" s="176"/>
      <c r="W114" s="176"/>
      <c r="X114" s="176"/>
      <c r="Y114" s="176"/>
      <c r="Z114" s="176"/>
      <c r="AA114" s="176"/>
      <c r="AB114" s="176"/>
      <c r="AC114" s="176"/>
      <c r="AD114" s="176"/>
      <c r="AE114" s="176"/>
      <c r="AF114" s="176"/>
      <c r="AG114" s="176"/>
      <c r="AH114" s="176"/>
      <c r="AI114" s="176"/>
      <c r="AJ114" s="176"/>
      <c r="AK114" s="176"/>
      <c r="AL114" s="176"/>
      <c r="AM114" s="176"/>
      <c r="AN114" s="176"/>
      <c r="AO114" s="176"/>
      <c r="AP114" s="176"/>
      <c r="AQ114" s="176"/>
      <c r="AR114" s="176"/>
      <c r="AS114" s="176"/>
      <c r="AT114" s="176"/>
      <c r="AU114" s="176"/>
      <c r="AV114" s="176"/>
      <c r="AW114" s="176"/>
      <c r="AX114" s="176"/>
      <c r="AY114" s="176"/>
      <c r="AZ114" s="176"/>
      <c r="BA114" s="176"/>
      <c r="BB114" s="176"/>
      <c r="BC114" s="176"/>
      <c r="BD114" s="176"/>
      <c r="BE114" s="176"/>
      <c r="BF114" s="176"/>
      <c r="BG114" s="176"/>
      <c r="BH114" s="176"/>
      <c r="BI114" s="176"/>
      <c r="BJ114" s="176"/>
      <c r="BK114" s="176"/>
      <c r="BL114" s="176"/>
      <c r="BM114" s="176"/>
      <c r="BN114" s="176"/>
      <c r="BO114" s="176"/>
      <c r="BP114" s="176"/>
      <c r="BQ114" s="176"/>
      <c r="BR114" s="176"/>
      <c r="BS114" s="176"/>
      <c r="BT114" s="176"/>
      <c r="BU114" s="176"/>
      <c r="BV114" s="176"/>
      <c r="BW114" s="176"/>
      <c r="BX114" s="176"/>
      <c r="BY114" s="176"/>
      <c r="BZ114" s="176"/>
      <c r="CA114" s="176"/>
      <c r="CB114" s="176"/>
      <c r="CC114" s="176"/>
      <c r="CD114" s="176"/>
      <c r="CE114" s="176"/>
      <c r="CF114" s="176"/>
      <c r="CG114" s="176"/>
      <c r="CH114" s="176"/>
      <c r="CI114" s="176"/>
      <c r="CJ114" s="176"/>
      <c r="CK114" s="176"/>
      <c r="CL114" s="176"/>
      <c r="CM114" s="176"/>
      <c r="CN114" s="176"/>
      <c r="CO114" s="176"/>
      <c r="CP114" s="176"/>
      <c r="CQ114" s="176"/>
      <c r="CR114" s="176"/>
      <c r="CS114" s="176"/>
      <c r="CT114" s="176"/>
      <c r="CU114" s="176"/>
      <c r="CV114" s="176"/>
      <c r="CW114" s="176"/>
      <c r="CX114" s="176"/>
      <c r="CY114" s="176"/>
      <c r="CZ114" s="176"/>
      <c r="DA114" s="176"/>
      <c r="DB114" s="176"/>
      <c r="DC114" s="176"/>
      <c r="DD114" s="176"/>
      <c r="DE114" s="176"/>
      <c r="DF114" s="176"/>
      <c r="DG114" s="176"/>
      <c r="DH114" s="176"/>
      <c r="DI114" s="176"/>
      <c r="DJ114" s="176"/>
      <c r="DK114" s="176"/>
      <c r="DL114" s="176"/>
      <c r="DM114" s="176"/>
      <c r="DN114" s="176"/>
      <c r="DO114" s="176"/>
      <c r="DP114" s="176"/>
      <c r="DQ114" s="176"/>
      <c r="DR114" s="176"/>
      <c r="DS114" s="176"/>
      <c r="DT114" s="176"/>
      <c r="DU114" s="176"/>
      <c r="DV114" s="176"/>
      <c r="DW114" s="176"/>
      <c r="DX114" s="176"/>
      <c r="DY114" s="176"/>
      <c r="DZ114" s="176"/>
      <c r="EA114" s="176"/>
      <c r="EB114" s="176"/>
      <c r="EC114" s="176"/>
      <c r="ED114" s="176"/>
      <c r="EE114" s="176"/>
      <c r="EF114" s="176"/>
      <c r="EG114" s="176"/>
      <c r="EH114" s="176"/>
      <c r="EI114" s="176"/>
      <c r="EJ114" s="176"/>
      <c r="EK114" s="176"/>
      <c r="EL114" s="176"/>
      <c r="EM114" s="176"/>
      <c r="EN114" s="176"/>
      <c r="EO114" s="176"/>
      <c r="EP114" s="176"/>
      <c r="EQ114" s="176"/>
      <c r="ER114" s="176"/>
      <c r="ES114" s="176"/>
      <c r="ET114" s="176"/>
      <c r="EU114" s="176"/>
      <c r="EV114" s="176"/>
      <c r="EW114" s="176"/>
      <c r="EX114" s="176"/>
      <c r="EY114" s="176"/>
      <c r="EZ114" s="176"/>
      <c r="FA114" s="176"/>
      <c r="FB114" s="176"/>
      <c r="FC114" s="176"/>
      <c r="FD114" s="176"/>
      <c r="FE114" s="176"/>
      <c r="FF114" s="176"/>
      <c r="FG114" s="176"/>
      <c r="FH114" s="176"/>
      <c r="FI114" s="176"/>
      <c r="FJ114" s="176"/>
      <c r="FK114" s="176"/>
      <c r="FL114" s="176"/>
      <c r="FM114" s="176"/>
      <c r="FN114" s="176"/>
      <c r="FO114" s="176"/>
      <c r="FP114" s="176"/>
      <c r="FQ114" s="176"/>
      <c r="FR114" s="176"/>
      <c r="FS114" s="176"/>
      <c r="FT114" s="176"/>
      <c r="FU114" s="176"/>
      <c r="FV114" s="176"/>
      <c r="FW114" s="176"/>
      <c r="FX114" s="176"/>
      <c r="FY114" s="176"/>
      <c r="FZ114" s="176"/>
      <c r="GA114" s="176"/>
      <c r="GB114" s="176"/>
      <c r="GC114" s="176"/>
      <c r="GD114" s="176"/>
      <c r="GE114" s="176"/>
      <c r="GF114" s="176"/>
      <c r="GG114" s="176"/>
      <c r="GH114" s="176"/>
      <c r="GI114" s="176"/>
      <c r="GJ114" s="176"/>
      <c r="GK114" s="176"/>
      <c r="GL114" s="176"/>
      <c r="GM114" s="176"/>
    </row>
    <row r="115" s="6" customFormat="1" ht="26.1" customHeight="1" spans="1:195">
      <c r="A115" s="140"/>
      <c r="B115" s="154" t="s">
        <v>115</v>
      </c>
      <c r="C115" s="155"/>
      <c r="D115" s="155"/>
      <c r="E115" s="156"/>
      <c r="F115" s="139"/>
      <c r="G115" s="139"/>
      <c r="H115" s="30">
        <f t="shared" si="18"/>
        <v>4839.86</v>
      </c>
      <c r="I115" s="168"/>
      <c r="J115" s="30">
        <f t="shared" si="16"/>
        <v>4839.86</v>
      </c>
      <c r="K115" s="30">
        <f>K116+K117</f>
        <v>542.06</v>
      </c>
      <c r="L115" s="30">
        <f t="shared" ref="L115:R115" si="22">L116+L117</f>
        <v>260.87</v>
      </c>
      <c r="M115" s="30">
        <f t="shared" si="22"/>
        <v>735.91</v>
      </c>
      <c r="N115" s="30">
        <f t="shared" si="22"/>
        <v>1448.78</v>
      </c>
      <c r="O115" s="30">
        <f t="shared" si="22"/>
        <v>233.06</v>
      </c>
      <c r="P115" s="30">
        <f t="shared" si="22"/>
        <v>495.36</v>
      </c>
      <c r="Q115" s="30">
        <f t="shared" si="22"/>
        <v>219.36</v>
      </c>
      <c r="R115" s="30">
        <f t="shared" si="22"/>
        <v>904.46</v>
      </c>
      <c r="S115" s="30"/>
      <c r="T115" s="174"/>
      <c r="U115" s="174"/>
      <c r="V115" s="174"/>
      <c r="W115" s="174"/>
      <c r="X115" s="174"/>
      <c r="Y115" s="174"/>
      <c r="Z115" s="174"/>
      <c r="AA115" s="174"/>
      <c r="AB115" s="174"/>
      <c r="AC115" s="174"/>
      <c r="AD115" s="174"/>
      <c r="AE115" s="174"/>
      <c r="AF115" s="174"/>
      <c r="AG115" s="174"/>
      <c r="AH115" s="174"/>
      <c r="AI115" s="174"/>
      <c r="AJ115" s="174"/>
      <c r="AK115" s="174"/>
      <c r="AL115" s="174"/>
      <c r="AM115" s="174"/>
      <c r="AN115" s="174"/>
      <c r="AO115" s="174"/>
      <c r="AP115" s="174"/>
      <c r="AQ115" s="174"/>
      <c r="AR115" s="174"/>
      <c r="AS115" s="174"/>
      <c r="AT115" s="174"/>
      <c r="AU115" s="174"/>
      <c r="AV115" s="174"/>
      <c r="AW115" s="174"/>
      <c r="AX115" s="174"/>
      <c r="AY115" s="174"/>
      <c r="AZ115" s="174"/>
      <c r="BA115" s="174"/>
      <c r="BB115" s="174"/>
      <c r="BC115" s="174"/>
      <c r="BD115" s="174"/>
      <c r="BE115" s="174"/>
      <c r="BF115" s="174"/>
      <c r="BG115" s="174"/>
      <c r="BH115" s="174"/>
      <c r="BI115" s="174"/>
      <c r="BJ115" s="174"/>
      <c r="BK115" s="174"/>
      <c r="BL115" s="174"/>
      <c r="BM115" s="174"/>
      <c r="BN115" s="174"/>
      <c r="BO115" s="174"/>
      <c r="BP115" s="174"/>
      <c r="BQ115" s="174"/>
      <c r="BR115" s="174"/>
      <c r="BS115" s="174"/>
      <c r="BT115" s="174"/>
      <c r="BU115" s="174"/>
      <c r="BV115" s="174"/>
      <c r="BW115" s="174"/>
      <c r="BX115" s="174"/>
      <c r="BY115" s="174"/>
      <c r="BZ115" s="174"/>
      <c r="CA115" s="174"/>
      <c r="CB115" s="174"/>
      <c r="CC115" s="174"/>
      <c r="CD115" s="174"/>
      <c r="CE115" s="174"/>
      <c r="CF115" s="174"/>
      <c r="CG115" s="174"/>
      <c r="CH115" s="174"/>
      <c r="CI115" s="174"/>
      <c r="CJ115" s="174"/>
      <c r="CK115" s="174"/>
      <c r="CL115" s="174"/>
      <c r="CM115" s="174"/>
      <c r="CN115" s="174"/>
      <c r="CO115" s="174"/>
      <c r="CP115" s="174"/>
      <c r="CQ115" s="174"/>
      <c r="CR115" s="174"/>
      <c r="CS115" s="174"/>
      <c r="CT115" s="174"/>
      <c r="CU115" s="174"/>
      <c r="CV115" s="174"/>
      <c r="CW115" s="174"/>
      <c r="CX115" s="174"/>
      <c r="CY115" s="174"/>
      <c r="CZ115" s="174"/>
      <c r="DA115" s="174"/>
      <c r="DB115" s="174"/>
      <c r="DC115" s="174"/>
      <c r="DD115" s="174"/>
      <c r="DE115" s="174"/>
      <c r="DF115" s="174"/>
      <c r="DG115" s="174"/>
      <c r="DH115" s="174"/>
      <c r="DI115" s="174"/>
      <c r="DJ115" s="174"/>
      <c r="DK115" s="174"/>
      <c r="DL115" s="174"/>
      <c r="DM115" s="174"/>
      <c r="DN115" s="174"/>
      <c r="DO115" s="174"/>
      <c r="DP115" s="174"/>
      <c r="DQ115" s="174"/>
      <c r="DR115" s="174"/>
      <c r="DS115" s="174"/>
      <c r="DT115" s="174"/>
      <c r="DU115" s="174"/>
      <c r="DV115" s="174"/>
      <c r="DW115" s="174"/>
      <c r="DX115" s="174"/>
      <c r="DY115" s="174"/>
      <c r="DZ115" s="174"/>
      <c r="EA115" s="174"/>
      <c r="EB115" s="174"/>
      <c r="EC115" s="174"/>
      <c r="ED115" s="174"/>
      <c r="EE115" s="174"/>
      <c r="EF115" s="174"/>
      <c r="EG115" s="174"/>
      <c r="EH115" s="174"/>
      <c r="EI115" s="174"/>
      <c r="EJ115" s="174"/>
      <c r="EK115" s="174"/>
      <c r="EL115" s="174"/>
      <c r="EM115" s="174"/>
      <c r="EN115" s="174"/>
      <c r="EO115" s="174"/>
      <c r="EP115" s="174"/>
      <c r="EQ115" s="174"/>
      <c r="ER115" s="174"/>
      <c r="ES115" s="174"/>
      <c r="ET115" s="174"/>
      <c r="EU115" s="174"/>
      <c r="EV115" s="174"/>
      <c r="EW115" s="174"/>
      <c r="EX115" s="174"/>
      <c r="EY115" s="174"/>
      <c r="EZ115" s="174"/>
      <c r="FA115" s="174"/>
      <c r="FB115" s="174"/>
      <c r="FC115" s="174"/>
      <c r="FD115" s="174"/>
      <c r="FE115" s="174"/>
      <c r="FF115" s="174"/>
      <c r="FG115" s="174"/>
      <c r="FH115" s="174"/>
      <c r="FI115" s="174"/>
      <c r="FJ115" s="174"/>
      <c r="FK115" s="174"/>
      <c r="FL115" s="174"/>
      <c r="FM115" s="174"/>
      <c r="FN115" s="174"/>
      <c r="FO115" s="174"/>
      <c r="FP115" s="174"/>
      <c r="FQ115" s="174"/>
      <c r="FR115" s="174"/>
      <c r="FS115" s="174"/>
      <c r="FT115" s="174"/>
      <c r="FU115" s="174"/>
      <c r="FV115" s="174"/>
      <c r="FW115" s="174"/>
      <c r="FX115" s="174"/>
      <c r="FY115" s="174"/>
      <c r="FZ115" s="174"/>
      <c r="GA115" s="174"/>
      <c r="GB115" s="174"/>
      <c r="GC115" s="174"/>
      <c r="GD115" s="174"/>
      <c r="GE115" s="174"/>
      <c r="GF115" s="174"/>
      <c r="GG115" s="174"/>
      <c r="GH115" s="174"/>
      <c r="GI115" s="174"/>
      <c r="GJ115" s="174"/>
      <c r="GK115" s="174"/>
      <c r="GL115" s="174"/>
      <c r="GM115" s="174"/>
    </row>
    <row r="116" s="8" customFormat="1" ht="26.1" customHeight="1" spans="1:195">
      <c r="A116" s="140">
        <v>3</v>
      </c>
      <c r="B116" s="157"/>
      <c r="C116" s="158"/>
      <c r="D116" s="158"/>
      <c r="E116" s="159"/>
      <c r="F116" s="147" t="s">
        <v>116</v>
      </c>
      <c r="G116" s="35" t="s">
        <v>117</v>
      </c>
      <c r="H116" s="30">
        <f t="shared" si="18"/>
        <v>4839.86</v>
      </c>
      <c r="I116" s="171"/>
      <c r="J116" s="30">
        <f t="shared" si="16"/>
        <v>4839.86</v>
      </c>
      <c r="K116" s="95">
        <v>542.06</v>
      </c>
      <c r="L116" s="95">
        <v>260.87</v>
      </c>
      <c r="M116" s="95">
        <v>735.91</v>
      </c>
      <c r="N116" s="95">
        <v>1448.78</v>
      </c>
      <c r="O116" s="95">
        <v>233.06</v>
      </c>
      <c r="P116" s="95">
        <v>495.36</v>
      </c>
      <c r="Q116" s="95">
        <v>219.36</v>
      </c>
      <c r="R116" s="95">
        <v>904.46</v>
      </c>
      <c r="S116" s="95"/>
      <c r="T116" s="176"/>
      <c r="U116" s="176"/>
      <c r="V116" s="176"/>
      <c r="W116" s="176"/>
      <c r="X116" s="176"/>
      <c r="Y116" s="176"/>
      <c r="Z116" s="176"/>
      <c r="AA116" s="176"/>
      <c r="AB116" s="176"/>
      <c r="AC116" s="176"/>
      <c r="AD116" s="176"/>
      <c r="AE116" s="176"/>
      <c r="AF116" s="176"/>
      <c r="AG116" s="176"/>
      <c r="AH116" s="176"/>
      <c r="AI116" s="176"/>
      <c r="AJ116" s="176"/>
      <c r="AK116" s="176"/>
      <c r="AL116" s="176"/>
      <c r="AM116" s="176"/>
      <c r="AN116" s="176"/>
      <c r="AO116" s="176"/>
      <c r="AP116" s="176"/>
      <c r="AQ116" s="176"/>
      <c r="AR116" s="176"/>
      <c r="AS116" s="176"/>
      <c r="AT116" s="176"/>
      <c r="AU116" s="176"/>
      <c r="AV116" s="176"/>
      <c r="AW116" s="176"/>
      <c r="AX116" s="176"/>
      <c r="AY116" s="176"/>
      <c r="AZ116" s="176"/>
      <c r="BA116" s="176"/>
      <c r="BB116" s="176"/>
      <c r="BC116" s="176"/>
      <c r="BD116" s="176"/>
      <c r="BE116" s="176"/>
      <c r="BF116" s="176"/>
      <c r="BG116" s="176"/>
      <c r="BH116" s="176"/>
      <c r="BI116" s="176"/>
      <c r="BJ116" s="176"/>
      <c r="BK116" s="176"/>
      <c r="BL116" s="176"/>
      <c r="BM116" s="176"/>
      <c r="BN116" s="176"/>
      <c r="BO116" s="176"/>
      <c r="BP116" s="176"/>
      <c r="BQ116" s="176"/>
      <c r="BR116" s="176"/>
      <c r="BS116" s="176"/>
      <c r="BT116" s="176"/>
      <c r="BU116" s="176"/>
      <c r="BV116" s="176"/>
      <c r="BW116" s="176"/>
      <c r="BX116" s="176"/>
      <c r="BY116" s="176"/>
      <c r="BZ116" s="176"/>
      <c r="CA116" s="176"/>
      <c r="CB116" s="176"/>
      <c r="CC116" s="176"/>
      <c r="CD116" s="176"/>
      <c r="CE116" s="176"/>
      <c r="CF116" s="176"/>
      <c r="CG116" s="176"/>
      <c r="CH116" s="176"/>
      <c r="CI116" s="176"/>
      <c r="CJ116" s="176"/>
      <c r="CK116" s="176"/>
      <c r="CL116" s="176"/>
      <c r="CM116" s="176"/>
      <c r="CN116" s="176"/>
      <c r="CO116" s="176"/>
      <c r="CP116" s="176"/>
      <c r="CQ116" s="176"/>
      <c r="CR116" s="176"/>
      <c r="CS116" s="176"/>
      <c r="CT116" s="176"/>
      <c r="CU116" s="176"/>
      <c r="CV116" s="176"/>
      <c r="CW116" s="176"/>
      <c r="CX116" s="176"/>
      <c r="CY116" s="176"/>
      <c r="CZ116" s="176"/>
      <c r="DA116" s="176"/>
      <c r="DB116" s="176"/>
      <c r="DC116" s="176"/>
      <c r="DD116" s="176"/>
      <c r="DE116" s="176"/>
      <c r="DF116" s="176"/>
      <c r="DG116" s="176"/>
      <c r="DH116" s="176"/>
      <c r="DI116" s="176"/>
      <c r="DJ116" s="176"/>
      <c r="DK116" s="176"/>
      <c r="DL116" s="176"/>
      <c r="DM116" s="176"/>
      <c r="DN116" s="176"/>
      <c r="DO116" s="176"/>
      <c r="DP116" s="176"/>
      <c r="DQ116" s="176"/>
      <c r="DR116" s="176"/>
      <c r="DS116" s="176"/>
      <c r="DT116" s="176"/>
      <c r="DU116" s="176"/>
      <c r="DV116" s="176"/>
      <c r="DW116" s="176"/>
      <c r="DX116" s="176"/>
      <c r="DY116" s="176"/>
      <c r="DZ116" s="176"/>
      <c r="EA116" s="176"/>
      <c r="EB116" s="176"/>
      <c r="EC116" s="176"/>
      <c r="ED116" s="176"/>
      <c r="EE116" s="176"/>
      <c r="EF116" s="176"/>
      <c r="EG116" s="176"/>
      <c r="EH116" s="176"/>
      <c r="EI116" s="176"/>
      <c r="EJ116" s="176"/>
      <c r="EK116" s="176"/>
      <c r="EL116" s="176"/>
      <c r="EM116" s="176"/>
      <c r="EN116" s="176"/>
      <c r="EO116" s="176"/>
      <c r="EP116" s="176"/>
      <c r="EQ116" s="176"/>
      <c r="ER116" s="176"/>
      <c r="ES116" s="176"/>
      <c r="ET116" s="176"/>
      <c r="EU116" s="176"/>
      <c r="EV116" s="176"/>
      <c r="EW116" s="176"/>
      <c r="EX116" s="176"/>
      <c r="EY116" s="176"/>
      <c r="EZ116" s="176"/>
      <c r="FA116" s="176"/>
      <c r="FB116" s="176"/>
      <c r="FC116" s="176"/>
      <c r="FD116" s="176"/>
      <c r="FE116" s="176"/>
      <c r="FF116" s="176"/>
      <c r="FG116" s="176"/>
      <c r="FH116" s="176"/>
      <c r="FI116" s="176"/>
      <c r="FJ116" s="176"/>
      <c r="FK116" s="176"/>
      <c r="FL116" s="176"/>
      <c r="FM116" s="176"/>
      <c r="FN116" s="176"/>
      <c r="FO116" s="176"/>
      <c r="FP116" s="176"/>
      <c r="FQ116" s="176"/>
      <c r="FR116" s="176"/>
      <c r="FS116" s="176"/>
      <c r="FT116" s="176"/>
      <c r="FU116" s="176"/>
      <c r="FV116" s="176"/>
      <c r="FW116" s="176"/>
      <c r="FX116" s="176"/>
      <c r="FY116" s="176"/>
      <c r="FZ116" s="176"/>
      <c r="GA116" s="176"/>
      <c r="GB116" s="176"/>
      <c r="GC116" s="176"/>
      <c r="GD116" s="176"/>
      <c r="GE116" s="176"/>
      <c r="GF116" s="176"/>
      <c r="GG116" s="176"/>
      <c r="GH116" s="176"/>
      <c r="GI116" s="176"/>
      <c r="GJ116" s="176"/>
      <c r="GK116" s="176"/>
      <c r="GL116" s="176"/>
      <c r="GM116" s="176"/>
    </row>
    <row r="117" s="8" customFormat="1" ht="26.1" customHeight="1" spans="1:195">
      <c r="A117" s="143"/>
      <c r="B117" s="160"/>
      <c r="C117" s="161"/>
      <c r="D117" s="161"/>
      <c r="E117" s="162"/>
      <c r="F117" s="147"/>
      <c r="G117" s="35"/>
      <c r="H117" s="30"/>
      <c r="I117" s="171"/>
      <c r="J117" s="30"/>
      <c r="K117" s="95"/>
      <c r="L117" s="95"/>
      <c r="M117" s="95"/>
      <c r="N117" s="95"/>
      <c r="O117" s="95"/>
      <c r="P117" s="95"/>
      <c r="Q117" s="95"/>
      <c r="R117" s="95"/>
      <c r="S117" s="95"/>
      <c r="T117" s="176"/>
      <c r="U117" s="176"/>
      <c r="V117" s="176"/>
      <c r="W117" s="176"/>
      <c r="X117" s="176"/>
      <c r="Y117" s="176"/>
      <c r="Z117" s="176"/>
      <c r="AA117" s="176"/>
      <c r="AB117" s="176"/>
      <c r="AC117" s="176"/>
      <c r="AD117" s="176"/>
      <c r="AE117" s="176"/>
      <c r="AF117" s="176"/>
      <c r="AG117" s="176"/>
      <c r="AH117" s="176"/>
      <c r="AI117" s="176"/>
      <c r="AJ117" s="176"/>
      <c r="AK117" s="176"/>
      <c r="AL117" s="176"/>
      <c r="AM117" s="176"/>
      <c r="AN117" s="176"/>
      <c r="AO117" s="176"/>
      <c r="AP117" s="176"/>
      <c r="AQ117" s="176"/>
      <c r="AR117" s="176"/>
      <c r="AS117" s="176"/>
      <c r="AT117" s="176"/>
      <c r="AU117" s="176"/>
      <c r="AV117" s="176"/>
      <c r="AW117" s="176"/>
      <c r="AX117" s="176"/>
      <c r="AY117" s="176"/>
      <c r="AZ117" s="176"/>
      <c r="BA117" s="176"/>
      <c r="BB117" s="176"/>
      <c r="BC117" s="176"/>
      <c r="BD117" s="176"/>
      <c r="BE117" s="176"/>
      <c r="BF117" s="176"/>
      <c r="BG117" s="176"/>
      <c r="BH117" s="176"/>
      <c r="BI117" s="176"/>
      <c r="BJ117" s="176"/>
      <c r="BK117" s="176"/>
      <c r="BL117" s="176"/>
      <c r="BM117" s="176"/>
      <c r="BN117" s="176"/>
      <c r="BO117" s="176"/>
      <c r="BP117" s="176"/>
      <c r="BQ117" s="176"/>
      <c r="BR117" s="176"/>
      <c r="BS117" s="176"/>
      <c r="BT117" s="176"/>
      <c r="BU117" s="176"/>
      <c r="BV117" s="176"/>
      <c r="BW117" s="176"/>
      <c r="BX117" s="176"/>
      <c r="BY117" s="176"/>
      <c r="BZ117" s="176"/>
      <c r="CA117" s="176"/>
      <c r="CB117" s="176"/>
      <c r="CC117" s="176"/>
      <c r="CD117" s="176"/>
      <c r="CE117" s="176"/>
      <c r="CF117" s="176"/>
      <c r="CG117" s="176"/>
      <c r="CH117" s="176"/>
      <c r="CI117" s="176"/>
      <c r="CJ117" s="176"/>
      <c r="CK117" s="176"/>
      <c r="CL117" s="176"/>
      <c r="CM117" s="176"/>
      <c r="CN117" s="176"/>
      <c r="CO117" s="176"/>
      <c r="CP117" s="176"/>
      <c r="CQ117" s="176"/>
      <c r="CR117" s="176"/>
      <c r="CS117" s="176"/>
      <c r="CT117" s="176"/>
      <c r="CU117" s="176"/>
      <c r="CV117" s="176"/>
      <c r="CW117" s="176"/>
      <c r="CX117" s="176"/>
      <c r="CY117" s="176"/>
      <c r="CZ117" s="176"/>
      <c r="DA117" s="176"/>
      <c r="DB117" s="176"/>
      <c r="DC117" s="176"/>
      <c r="DD117" s="176"/>
      <c r="DE117" s="176"/>
      <c r="DF117" s="176"/>
      <c r="DG117" s="176"/>
      <c r="DH117" s="176"/>
      <c r="DI117" s="176"/>
      <c r="DJ117" s="176"/>
      <c r="DK117" s="176"/>
      <c r="DL117" s="176"/>
      <c r="DM117" s="176"/>
      <c r="DN117" s="176"/>
      <c r="DO117" s="176"/>
      <c r="DP117" s="176"/>
      <c r="DQ117" s="176"/>
      <c r="DR117" s="176"/>
      <c r="DS117" s="176"/>
      <c r="DT117" s="176"/>
      <c r="DU117" s="176"/>
      <c r="DV117" s="176"/>
      <c r="DW117" s="176"/>
      <c r="DX117" s="176"/>
      <c r="DY117" s="176"/>
      <c r="DZ117" s="176"/>
      <c r="EA117" s="176"/>
      <c r="EB117" s="176"/>
      <c r="EC117" s="176"/>
      <c r="ED117" s="176"/>
      <c r="EE117" s="176"/>
      <c r="EF117" s="176"/>
      <c r="EG117" s="176"/>
      <c r="EH117" s="176"/>
      <c r="EI117" s="176"/>
      <c r="EJ117" s="176"/>
      <c r="EK117" s="176"/>
      <c r="EL117" s="176"/>
      <c r="EM117" s="176"/>
      <c r="EN117" s="176"/>
      <c r="EO117" s="176"/>
      <c r="EP117" s="176"/>
      <c r="EQ117" s="176"/>
      <c r="ER117" s="176"/>
      <c r="ES117" s="176"/>
      <c r="ET117" s="176"/>
      <c r="EU117" s="176"/>
      <c r="EV117" s="176"/>
      <c r="EW117" s="176"/>
      <c r="EX117" s="176"/>
      <c r="EY117" s="176"/>
      <c r="EZ117" s="176"/>
      <c r="FA117" s="176"/>
      <c r="FB117" s="176"/>
      <c r="FC117" s="176"/>
      <c r="FD117" s="176"/>
      <c r="FE117" s="176"/>
      <c r="FF117" s="176"/>
      <c r="FG117" s="176"/>
      <c r="FH117" s="176"/>
      <c r="FI117" s="176"/>
      <c r="FJ117" s="176"/>
      <c r="FK117" s="176"/>
      <c r="FL117" s="176"/>
      <c r="FM117" s="176"/>
      <c r="FN117" s="176"/>
      <c r="FO117" s="176"/>
      <c r="FP117" s="176"/>
      <c r="FQ117" s="176"/>
      <c r="FR117" s="176"/>
      <c r="FS117" s="176"/>
      <c r="FT117" s="176"/>
      <c r="FU117" s="176"/>
      <c r="FV117" s="176"/>
      <c r="FW117" s="176"/>
      <c r="FX117" s="176"/>
      <c r="FY117" s="176"/>
      <c r="FZ117" s="176"/>
      <c r="GA117" s="176"/>
      <c r="GB117" s="176"/>
      <c r="GC117" s="176"/>
      <c r="GD117" s="176"/>
      <c r="GE117" s="176"/>
      <c r="GF117" s="176"/>
      <c r="GG117" s="176"/>
      <c r="GH117" s="176"/>
      <c r="GI117" s="176"/>
      <c r="GJ117" s="176"/>
      <c r="GK117" s="176"/>
      <c r="GL117" s="176"/>
      <c r="GM117" s="176"/>
    </row>
    <row r="118" s="8" customFormat="1" ht="26.1" customHeight="1" spans="1:195">
      <c r="A118" s="148"/>
      <c r="B118" s="55" t="s">
        <v>36</v>
      </c>
      <c r="C118" s="56"/>
      <c r="D118" s="56"/>
      <c r="E118" s="57"/>
      <c r="F118" s="153"/>
      <c r="G118" s="153"/>
      <c r="H118" s="30">
        <f t="shared" si="18"/>
        <v>0</v>
      </c>
      <c r="I118" s="171"/>
      <c r="J118" s="30">
        <f t="shared" si="16"/>
        <v>0</v>
      </c>
      <c r="K118" s="95"/>
      <c r="L118" s="95"/>
      <c r="M118" s="95"/>
      <c r="N118" s="95"/>
      <c r="O118" s="95"/>
      <c r="P118" s="95"/>
      <c r="Q118" s="95"/>
      <c r="R118" s="95"/>
      <c r="S118" s="171"/>
      <c r="T118" s="176"/>
      <c r="U118" s="176"/>
      <c r="V118" s="176"/>
      <c r="W118" s="176"/>
      <c r="X118" s="176"/>
      <c r="Y118" s="176"/>
      <c r="Z118" s="176"/>
      <c r="AA118" s="176"/>
      <c r="AB118" s="176"/>
      <c r="AC118" s="176"/>
      <c r="AD118" s="176"/>
      <c r="AE118" s="176"/>
      <c r="AF118" s="176"/>
      <c r="AG118" s="176"/>
      <c r="AH118" s="176"/>
      <c r="AI118" s="176"/>
      <c r="AJ118" s="176"/>
      <c r="AK118" s="176"/>
      <c r="AL118" s="176"/>
      <c r="AM118" s="176"/>
      <c r="AN118" s="176"/>
      <c r="AO118" s="176"/>
      <c r="AP118" s="176"/>
      <c r="AQ118" s="176"/>
      <c r="AR118" s="176"/>
      <c r="AS118" s="176"/>
      <c r="AT118" s="176"/>
      <c r="AU118" s="176"/>
      <c r="AV118" s="176"/>
      <c r="AW118" s="176"/>
      <c r="AX118" s="176"/>
      <c r="AY118" s="176"/>
      <c r="AZ118" s="176"/>
      <c r="BA118" s="176"/>
      <c r="BB118" s="176"/>
      <c r="BC118" s="176"/>
      <c r="BD118" s="176"/>
      <c r="BE118" s="176"/>
      <c r="BF118" s="176"/>
      <c r="BG118" s="176"/>
      <c r="BH118" s="176"/>
      <c r="BI118" s="176"/>
      <c r="BJ118" s="176"/>
      <c r="BK118" s="176"/>
      <c r="BL118" s="176"/>
      <c r="BM118" s="176"/>
      <c r="BN118" s="176"/>
      <c r="BO118" s="176"/>
      <c r="BP118" s="176"/>
      <c r="BQ118" s="176"/>
      <c r="BR118" s="176"/>
      <c r="BS118" s="176"/>
      <c r="BT118" s="176"/>
      <c r="BU118" s="176"/>
      <c r="BV118" s="176"/>
      <c r="BW118" s="176"/>
      <c r="BX118" s="176"/>
      <c r="BY118" s="176"/>
      <c r="BZ118" s="176"/>
      <c r="CA118" s="176"/>
      <c r="CB118" s="176"/>
      <c r="CC118" s="176"/>
      <c r="CD118" s="176"/>
      <c r="CE118" s="176"/>
      <c r="CF118" s="176"/>
      <c r="CG118" s="176"/>
      <c r="CH118" s="176"/>
      <c r="CI118" s="176"/>
      <c r="CJ118" s="176"/>
      <c r="CK118" s="176"/>
      <c r="CL118" s="176"/>
      <c r="CM118" s="176"/>
      <c r="CN118" s="176"/>
      <c r="CO118" s="176"/>
      <c r="CP118" s="176"/>
      <c r="CQ118" s="176"/>
      <c r="CR118" s="176"/>
      <c r="CS118" s="176"/>
      <c r="CT118" s="176"/>
      <c r="CU118" s="176"/>
      <c r="CV118" s="176"/>
      <c r="CW118" s="176"/>
      <c r="CX118" s="176"/>
      <c r="CY118" s="176"/>
      <c r="CZ118" s="176"/>
      <c r="DA118" s="176"/>
      <c r="DB118" s="176"/>
      <c r="DC118" s="176"/>
      <c r="DD118" s="176"/>
      <c r="DE118" s="176"/>
      <c r="DF118" s="176"/>
      <c r="DG118" s="176"/>
      <c r="DH118" s="176"/>
      <c r="DI118" s="176"/>
      <c r="DJ118" s="176"/>
      <c r="DK118" s="176"/>
      <c r="DL118" s="176"/>
      <c r="DM118" s="176"/>
      <c r="DN118" s="176"/>
      <c r="DO118" s="176"/>
      <c r="DP118" s="176"/>
      <c r="DQ118" s="176"/>
      <c r="DR118" s="176"/>
      <c r="DS118" s="176"/>
      <c r="DT118" s="176"/>
      <c r="DU118" s="176"/>
      <c r="DV118" s="176"/>
      <c r="DW118" s="176"/>
      <c r="DX118" s="176"/>
      <c r="DY118" s="176"/>
      <c r="DZ118" s="176"/>
      <c r="EA118" s="176"/>
      <c r="EB118" s="176"/>
      <c r="EC118" s="176"/>
      <c r="ED118" s="176"/>
      <c r="EE118" s="176"/>
      <c r="EF118" s="176"/>
      <c r="EG118" s="176"/>
      <c r="EH118" s="176"/>
      <c r="EI118" s="176"/>
      <c r="EJ118" s="176"/>
      <c r="EK118" s="176"/>
      <c r="EL118" s="176"/>
      <c r="EM118" s="176"/>
      <c r="EN118" s="176"/>
      <c r="EO118" s="176"/>
      <c r="EP118" s="176"/>
      <c r="EQ118" s="176"/>
      <c r="ER118" s="176"/>
      <c r="ES118" s="176"/>
      <c r="ET118" s="176"/>
      <c r="EU118" s="176"/>
      <c r="EV118" s="176"/>
      <c r="EW118" s="176"/>
      <c r="EX118" s="176"/>
      <c r="EY118" s="176"/>
      <c r="EZ118" s="176"/>
      <c r="FA118" s="176"/>
      <c r="FB118" s="176"/>
      <c r="FC118" s="176"/>
      <c r="FD118" s="176"/>
      <c r="FE118" s="176"/>
      <c r="FF118" s="176"/>
      <c r="FG118" s="176"/>
      <c r="FH118" s="176"/>
      <c r="FI118" s="176"/>
      <c r="FJ118" s="176"/>
      <c r="FK118" s="176"/>
      <c r="FL118" s="176"/>
      <c r="FM118" s="176"/>
      <c r="FN118" s="176"/>
      <c r="FO118" s="176"/>
      <c r="FP118" s="176"/>
      <c r="FQ118" s="176"/>
      <c r="FR118" s="176"/>
      <c r="FS118" s="176"/>
      <c r="FT118" s="176"/>
      <c r="FU118" s="176"/>
      <c r="FV118" s="176"/>
      <c r="FW118" s="176"/>
      <c r="FX118" s="176"/>
      <c r="FY118" s="176"/>
      <c r="FZ118" s="176"/>
      <c r="GA118" s="176"/>
      <c r="GB118" s="176"/>
      <c r="GC118" s="176"/>
      <c r="GD118" s="176"/>
      <c r="GE118" s="176"/>
      <c r="GF118" s="176"/>
      <c r="GG118" s="176"/>
      <c r="GH118" s="176"/>
      <c r="GI118" s="176"/>
      <c r="GJ118" s="176"/>
      <c r="GK118" s="176"/>
      <c r="GL118" s="176"/>
      <c r="GM118" s="176"/>
    </row>
    <row r="119" s="6" customFormat="1" ht="26.1" customHeight="1" spans="1:195">
      <c r="A119" s="143"/>
      <c r="B119" s="154" t="s">
        <v>118</v>
      </c>
      <c r="C119" s="155"/>
      <c r="D119" s="155"/>
      <c r="E119" s="156"/>
      <c r="F119" s="139"/>
      <c r="G119" s="139"/>
      <c r="H119" s="30">
        <f t="shared" si="18"/>
        <v>0</v>
      </c>
      <c r="I119" s="168"/>
      <c r="J119" s="30">
        <f t="shared" si="16"/>
        <v>0</v>
      </c>
      <c r="K119" s="30"/>
      <c r="L119" s="30"/>
      <c r="M119" s="30"/>
      <c r="N119" s="30"/>
      <c r="O119" s="30"/>
      <c r="P119" s="30"/>
      <c r="Q119" s="30"/>
      <c r="R119" s="30"/>
      <c r="S119" s="168"/>
      <c r="T119" s="174"/>
      <c r="U119" s="174"/>
      <c r="V119" s="174"/>
      <c r="W119" s="174"/>
      <c r="X119" s="174"/>
      <c r="Y119" s="174"/>
      <c r="Z119" s="174"/>
      <c r="AA119" s="174"/>
      <c r="AB119" s="174"/>
      <c r="AC119" s="174"/>
      <c r="AD119" s="174"/>
      <c r="AE119" s="174"/>
      <c r="AF119" s="174"/>
      <c r="AG119" s="174"/>
      <c r="AH119" s="174"/>
      <c r="AI119" s="174"/>
      <c r="AJ119" s="174"/>
      <c r="AK119" s="174"/>
      <c r="AL119" s="174"/>
      <c r="AM119" s="174"/>
      <c r="AN119" s="174"/>
      <c r="AO119" s="174"/>
      <c r="AP119" s="174"/>
      <c r="AQ119" s="174"/>
      <c r="AR119" s="174"/>
      <c r="AS119" s="174"/>
      <c r="AT119" s="174"/>
      <c r="AU119" s="174"/>
      <c r="AV119" s="174"/>
      <c r="AW119" s="174"/>
      <c r="AX119" s="174"/>
      <c r="AY119" s="174"/>
      <c r="AZ119" s="174"/>
      <c r="BA119" s="174"/>
      <c r="BB119" s="174"/>
      <c r="BC119" s="174"/>
      <c r="BD119" s="174"/>
      <c r="BE119" s="174"/>
      <c r="BF119" s="174"/>
      <c r="BG119" s="174"/>
      <c r="BH119" s="174"/>
      <c r="BI119" s="174"/>
      <c r="BJ119" s="174"/>
      <c r="BK119" s="174"/>
      <c r="BL119" s="174"/>
      <c r="BM119" s="174"/>
      <c r="BN119" s="174"/>
      <c r="BO119" s="174"/>
      <c r="BP119" s="174"/>
      <c r="BQ119" s="174"/>
      <c r="BR119" s="174"/>
      <c r="BS119" s="174"/>
      <c r="BT119" s="174"/>
      <c r="BU119" s="174"/>
      <c r="BV119" s="174"/>
      <c r="BW119" s="174"/>
      <c r="BX119" s="174"/>
      <c r="BY119" s="174"/>
      <c r="BZ119" s="174"/>
      <c r="CA119" s="174"/>
      <c r="CB119" s="174"/>
      <c r="CC119" s="174"/>
      <c r="CD119" s="174"/>
      <c r="CE119" s="174"/>
      <c r="CF119" s="174"/>
      <c r="CG119" s="174"/>
      <c r="CH119" s="174"/>
      <c r="CI119" s="174"/>
      <c r="CJ119" s="174"/>
      <c r="CK119" s="174"/>
      <c r="CL119" s="174"/>
      <c r="CM119" s="174"/>
      <c r="CN119" s="174"/>
      <c r="CO119" s="174"/>
      <c r="CP119" s="174"/>
      <c r="CQ119" s="174"/>
      <c r="CR119" s="174"/>
      <c r="CS119" s="174"/>
      <c r="CT119" s="174"/>
      <c r="CU119" s="174"/>
      <c r="CV119" s="174"/>
      <c r="CW119" s="174"/>
      <c r="CX119" s="174"/>
      <c r="CY119" s="174"/>
      <c r="CZ119" s="174"/>
      <c r="DA119" s="174"/>
      <c r="DB119" s="174"/>
      <c r="DC119" s="174"/>
      <c r="DD119" s="174"/>
      <c r="DE119" s="174"/>
      <c r="DF119" s="174"/>
      <c r="DG119" s="174"/>
      <c r="DH119" s="174"/>
      <c r="DI119" s="174"/>
      <c r="DJ119" s="174"/>
      <c r="DK119" s="174"/>
      <c r="DL119" s="174"/>
      <c r="DM119" s="174"/>
      <c r="DN119" s="174"/>
      <c r="DO119" s="174"/>
      <c r="DP119" s="174"/>
      <c r="DQ119" s="174"/>
      <c r="DR119" s="174"/>
      <c r="DS119" s="174"/>
      <c r="DT119" s="174"/>
      <c r="DU119" s="174"/>
      <c r="DV119" s="174"/>
      <c r="DW119" s="174"/>
      <c r="DX119" s="174"/>
      <c r="DY119" s="174"/>
      <c r="DZ119" s="174"/>
      <c r="EA119" s="174"/>
      <c r="EB119" s="174"/>
      <c r="EC119" s="174"/>
      <c r="ED119" s="174"/>
      <c r="EE119" s="174"/>
      <c r="EF119" s="174"/>
      <c r="EG119" s="174"/>
      <c r="EH119" s="174"/>
      <c r="EI119" s="174"/>
      <c r="EJ119" s="174"/>
      <c r="EK119" s="174"/>
      <c r="EL119" s="174"/>
      <c r="EM119" s="174"/>
      <c r="EN119" s="174"/>
      <c r="EO119" s="174"/>
      <c r="EP119" s="174"/>
      <c r="EQ119" s="174"/>
      <c r="ER119" s="174"/>
      <c r="ES119" s="174"/>
      <c r="ET119" s="174"/>
      <c r="EU119" s="174"/>
      <c r="EV119" s="174"/>
      <c r="EW119" s="174"/>
      <c r="EX119" s="174"/>
      <c r="EY119" s="174"/>
      <c r="EZ119" s="174"/>
      <c r="FA119" s="174"/>
      <c r="FB119" s="174"/>
      <c r="FC119" s="174"/>
      <c r="FD119" s="174"/>
      <c r="FE119" s="174"/>
      <c r="FF119" s="174"/>
      <c r="FG119" s="174"/>
      <c r="FH119" s="174"/>
      <c r="FI119" s="174"/>
      <c r="FJ119" s="174"/>
      <c r="FK119" s="174"/>
      <c r="FL119" s="174"/>
      <c r="FM119" s="174"/>
      <c r="FN119" s="174"/>
      <c r="FO119" s="174"/>
      <c r="FP119" s="174"/>
      <c r="FQ119" s="174"/>
      <c r="FR119" s="174"/>
      <c r="FS119" s="174"/>
      <c r="FT119" s="174"/>
      <c r="FU119" s="174"/>
      <c r="FV119" s="174"/>
      <c r="FW119" s="174"/>
      <c r="FX119" s="174"/>
      <c r="FY119" s="174"/>
      <c r="FZ119" s="174"/>
      <c r="GA119" s="174"/>
      <c r="GB119" s="174"/>
      <c r="GC119" s="174"/>
      <c r="GD119" s="174"/>
      <c r="GE119" s="174"/>
      <c r="GF119" s="174"/>
      <c r="GG119" s="174"/>
      <c r="GH119" s="174"/>
      <c r="GI119" s="174"/>
      <c r="GJ119" s="174"/>
      <c r="GK119" s="174"/>
      <c r="GL119" s="174"/>
      <c r="GM119" s="174"/>
    </row>
    <row r="120" s="8" customFormat="1" ht="26.1" customHeight="1" spans="1:195">
      <c r="A120" s="140">
        <v>4</v>
      </c>
      <c r="B120" s="157"/>
      <c r="C120" s="158"/>
      <c r="D120" s="158"/>
      <c r="E120" s="159"/>
      <c r="F120" s="69"/>
      <c r="G120" s="69"/>
      <c r="H120" s="30">
        <f t="shared" si="18"/>
        <v>0</v>
      </c>
      <c r="I120" s="171"/>
      <c r="J120" s="30">
        <f t="shared" si="16"/>
        <v>0</v>
      </c>
      <c r="K120" s="95"/>
      <c r="L120" s="95"/>
      <c r="M120" s="95"/>
      <c r="N120" s="95"/>
      <c r="O120" s="95"/>
      <c r="P120" s="95"/>
      <c r="Q120" s="95"/>
      <c r="R120" s="95"/>
      <c r="S120" s="95"/>
      <c r="T120" s="176"/>
      <c r="U120" s="176"/>
      <c r="V120" s="176"/>
      <c r="W120" s="176"/>
      <c r="X120" s="176"/>
      <c r="Y120" s="176"/>
      <c r="Z120" s="176"/>
      <c r="AA120" s="176"/>
      <c r="AB120" s="176"/>
      <c r="AC120" s="176"/>
      <c r="AD120" s="176"/>
      <c r="AE120" s="176"/>
      <c r="AF120" s="176"/>
      <c r="AG120" s="176"/>
      <c r="AH120" s="176"/>
      <c r="AI120" s="176"/>
      <c r="AJ120" s="176"/>
      <c r="AK120" s="176"/>
      <c r="AL120" s="176"/>
      <c r="AM120" s="176"/>
      <c r="AN120" s="176"/>
      <c r="AO120" s="176"/>
      <c r="AP120" s="176"/>
      <c r="AQ120" s="176"/>
      <c r="AR120" s="176"/>
      <c r="AS120" s="176"/>
      <c r="AT120" s="176"/>
      <c r="AU120" s="176"/>
      <c r="AV120" s="176"/>
      <c r="AW120" s="176"/>
      <c r="AX120" s="176"/>
      <c r="AY120" s="176"/>
      <c r="AZ120" s="176"/>
      <c r="BA120" s="176"/>
      <c r="BB120" s="176"/>
      <c r="BC120" s="176"/>
      <c r="BD120" s="176"/>
      <c r="BE120" s="176"/>
      <c r="BF120" s="176"/>
      <c r="BG120" s="176"/>
      <c r="BH120" s="176"/>
      <c r="BI120" s="176"/>
      <c r="BJ120" s="176"/>
      <c r="BK120" s="176"/>
      <c r="BL120" s="176"/>
      <c r="BM120" s="176"/>
      <c r="BN120" s="176"/>
      <c r="BO120" s="176"/>
      <c r="BP120" s="176"/>
      <c r="BQ120" s="176"/>
      <c r="BR120" s="176"/>
      <c r="BS120" s="176"/>
      <c r="BT120" s="176"/>
      <c r="BU120" s="176"/>
      <c r="BV120" s="176"/>
      <c r="BW120" s="176"/>
      <c r="BX120" s="176"/>
      <c r="BY120" s="176"/>
      <c r="BZ120" s="176"/>
      <c r="CA120" s="176"/>
      <c r="CB120" s="176"/>
      <c r="CC120" s="176"/>
      <c r="CD120" s="176"/>
      <c r="CE120" s="176"/>
      <c r="CF120" s="176"/>
      <c r="CG120" s="176"/>
      <c r="CH120" s="176"/>
      <c r="CI120" s="176"/>
      <c r="CJ120" s="176"/>
      <c r="CK120" s="176"/>
      <c r="CL120" s="176"/>
      <c r="CM120" s="176"/>
      <c r="CN120" s="176"/>
      <c r="CO120" s="176"/>
      <c r="CP120" s="176"/>
      <c r="CQ120" s="176"/>
      <c r="CR120" s="176"/>
      <c r="CS120" s="176"/>
      <c r="CT120" s="176"/>
      <c r="CU120" s="176"/>
      <c r="CV120" s="176"/>
      <c r="CW120" s="176"/>
      <c r="CX120" s="176"/>
      <c r="CY120" s="176"/>
      <c r="CZ120" s="176"/>
      <c r="DA120" s="176"/>
      <c r="DB120" s="176"/>
      <c r="DC120" s="176"/>
      <c r="DD120" s="176"/>
      <c r="DE120" s="176"/>
      <c r="DF120" s="176"/>
      <c r="DG120" s="176"/>
      <c r="DH120" s="176"/>
      <c r="DI120" s="176"/>
      <c r="DJ120" s="176"/>
      <c r="DK120" s="176"/>
      <c r="DL120" s="176"/>
      <c r="DM120" s="176"/>
      <c r="DN120" s="176"/>
      <c r="DO120" s="176"/>
      <c r="DP120" s="176"/>
      <c r="DQ120" s="176"/>
      <c r="DR120" s="176"/>
      <c r="DS120" s="176"/>
      <c r="DT120" s="176"/>
      <c r="DU120" s="176"/>
      <c r="DV120" s="176"/>
      <c r="DW120" s="176"/>
      <c r="DX120" s="176"/>
      <c r="DY120" s="176"/>
      <c r="DZ120" s="176"/>
      <c r="EA120" s="176"/>
      <c r="EB120" s="176"/>
      <c r="EC120" s="176"/>
      <c r="ED120" s="176"/>
      <c r="EE120" s="176"/>
      <c r="EF120" s="176"/>
      <c r="EG120" s="176"/>
      <c r="EH120" s="176"/>
      <c r="EI120" s="176"/>
      <c r="EJ120" s="176"/>
      <c r="EK120" s="176"/>
      <c r="EL120" s="176"/>
      <c r="EM120" s="176"/>
      <c r="EN120" s="176"/>
      <c r="EO120" s="176"/>
      <c r="EP120" s="176"/>
      <c r="EQ120" s="176"/>
      <c r="ER120" s="176"/>
      <c r="ES120" s="176"/>
      <c r="ET120" s="176"/>
      <c r="EU120" s="176"/>
      <c r="EV120" s="176"/>
      <c r="EW120" s="176"/>
      <c r="EX120" s="176"/>
      <c r="EY120" s="176"/>
      <c r="EZ120" s="176"/>
      <c r="FA120" s="176"/>
      <c r="FB120" s="176"/>
      <c r="FC120" s="176"/>
      <c r="FD120" s="176"/>
      <c r="FE120" s="176"/>
      <c r="FF120" s="176"/>
      <c r="FG120" s="176"/>
      <c r="FH120" s="176"/>
      <c r="FI120" s="176"/>
      <c r="FJ120" s="176"/>
      <c r="FK120" s="176"/>
      <c r="FL120" s="176"/>
      <c r="FM120" s="176"/>
      <c r="FN120" s="176"/>
      <c r="FO120" s="176"/>
      <c r="FP120" s="176"/>
      <c r="FQ120" s="176"/>
      <c r="FR120" s="176"/>
      <c r="FS120" s="176"/>
      <c r="FT120" s="176"/>
      <c r="FU120" s="176"/>
      <c r="FV120" s="176"/>
      <c r="FW120" s="176"/>
      <c r="FX120" s="176"/>
      <c r="FY120" s="176"/>
      <c r="FZ120" s="176"/>
      <c r="GA120" s="176"/>
      <c r="GB120" s="176"/>
      <c r="GC120" s="176"/>
      <c r="GD120" s="176"/>
      <c r="GE120" s="176"/>
      <c r="GF120" s="176"/>
      <c r="GG120" s="176"/>
      <c r="GH120" s="176"/>
      <c r="GI120" s="176"/>
      <c r="GJ120" s="176"/>
      <c r="GK120" s="176"/>
      <c r="GL120" s="176"/>
      <c r="GM120" s="176"/>
    </row>
    <row r="121" s="8" customFormat="1" ht="26.1" customHeight="1" spans="1:195">
      <c r="A121" s="143"/>
      <c r="B121" s="160"/>
      <c r="C121" s="161"/>
      <c r="D121" s="161"/>
      <c r="E121" s="162"/>
      <c r="F121" s="69"/>
      <c r="G121" s="69"/>
      <c r="H121" s="30">
        <f t="shared" si="18"/>
        <v>0</v>
      </c>
      <c r="I121" s="171"/>
      <c r="J121" s="30">
        <f t="shared" si="16"/>
        <v>0</v>
      </c>
      <c r="K121" s="95"/>
      <c r="L121" s="95"/>
      <c r="M121" s="95"/>
      <c r="N121" s="95"/>
      <c r="O121" s="95"/>
      <c r="P121" s="95"/>
      <c r="Q121" s="95"/>
      <c r="R121" s="95"/>
      <c r="S121" s="95"/>
      <c r="T121" s="176"/>
      <c r="U121" s="176"/>
      <c r="V121" s="176"/>
      <c r="W121" s="176"/>
      <c r="X121" s="176"/>
      <c r="Y121" s="176"/>
      <c r="Z121" s="176"/>
      <c r="AA121" s="176"/>
      <c r="AB121" s="176"/>
      <c r="AC121" s="176"/>
      <c r="AD121" s="176"/>
      <c r="AE121" s="176"/>
      <c r="AF121" s="176"/>
      <c r="AG121" s="176"/>
      <c r="AH121" s="176"/>
      <c r="AI121" s="176"/>
      <c r="AJ121" s="176"/>
      <c r="AK121" s="176"/>
      <c r="AL121" s="176"/>
      <c r="AM121" s="176"/>
      <c r="AN121" s="176"/>
      <c r="AO121" s="176"/>
      <c r="AP121" s="176"/>
      <c r="AQ121" s="176"/>
      <c r="AR121" s="176"/>
      <c r="AS121" s="176"/>
      <c r="AT121" s="176"/>
      <c r="AU121" s="176"/>
      <c r="AV121" s="176"/>
      <c r="AW121" s="176"/>
      <c r="AX121" s="176"/>
      <c r="AY121" s="176"/>
      <c r="AZ121" s="176"/>
      <c r="BA121" s="176"/>
      <c r="BB121" s="176"/>
      <c r="BC121" s="176"/>
      <c r="BD121" s="176"/>
      <c r="BE121" s="176"/>
      <c r="BF121" s="176"/>
      <c r="BG121" s="176"/>
      <c r="BH121" s="176"/>
      <c r="BI121" s="176"/>
      <c r="BJ121" s="176"/>
      <c r="BK121" s="176"/>
      <c r="BL121" s="176"/>
      <c r="BM121" s="176"/>
      <c r="BN121" s="176"/>
      <c r="BO121" s="176"/>
      <c r="BP121" s="176"/>
      <c r="BQ121" s="176"/>
      <c r="BR121" s="176"/>
      <c r="BS121" s="176"/>
      <c r="BT121" s="176"/>
      <c r="BU121" s="176"/>
      <c r="BV121" s="176"/>
      <c r="BW121" s="176"/>
      <c r="BX121" s="176"/>
      <c r="BY121" s="176"/>
      <c r="BZ121" s="176"/>
      <c r="CA121" s="176"/>
      <c r="CB121" s="176"/>
      <c r="CC121" s="176"/>
      <c r="CD121" s="176"/>
      <c r="CE121" s="176"/>
      <c r="CF121" s="176"/>
      <c r="CG121" s="176"/>
      <c r="CH121" s="176"/>
      <c r="CI121" s="176"/>
      <c r="CJ121" s="176"/>
      <c r="CK121" s="176"/>
      <c r="CL121" s="176"/>
      <c r="CM121" s="176"/>
      <c r="CN121" s="176"/>
      <c r="CO121" s="176"/>
      <c r="CP121" s="176"/>
      <c r="CQ121" s="176"/>
      <c r="CR121" s="176"/>
      <c r="CS121" s="176"/>
      <c r="CT121" s="176"/>
      <c r="CU121" s="176"/>
      <c r="CV121" s="176"/>
      <c r="CW121" s="176"/>
      <c r="CX121" s="176"/>
      <c r="CY121" s="176"/>
      <c r="CZ121" s="176"/>
      <c r="DA121" s="176"/>
      <c r="DB121" s="176"/>
      <c r="DC121" s="176"/>
      <c r="DD121" s="176"/>
      <c r="DE121" s="176"/>
      <c r="DF121" s="176"/>
      <c r="DG121" s="176"/>
      <c r="DH121" s="176"/>
      <c r="DI121" s="176"/>
      <c r="DJ121" s="176"/>
      <c r="DK121" s="176"/>
      <c r="DL121" s="176"/>
      <c r="DM121" s="176"/>
      <c r="DN121" s="176"/>
      <c r="DO121" s="176"/>
      <c r="DP121" s="176"/>
      <c r="DQ121" s="176"/>
      <c r="DR121" s="176"/>
      <c r="DS121" s="176"/>
      <c r="DT121" s="176"/>
      <c r="DU121" s="176"/>
      <c r="DV121" s="176"/>
      <c r="DW121" s="176"/>
      <c r="DX121" s="176"/>
      <c r="DY121" s="176"/>
      <c r="DZ121" s="176"/>
      <c r="EA121" s="176"/>
      <c r="EB121" s="176"/>
      <c r="EC121" s="176"/>
      <c r="ED121" s="176"/>
      <c r="EE121" s="176"/>
      <c r="EF121" s="176"/>
      <c r="EG121" s="176"/>
      <c r="EH121" s="176"/>
      <c r="EI121" s="176"/>
      <c r="EJ121" s="176"/>
      <c r="EK121" s="176"/>
      <c r="EL121" s="176"/>
      <c r="EM121" s="176"/>
      <c r="EN121" s="176"/>
      <c r="EO121" s="176"/>
      <c r="EP121" s="176"/>
      <c r="EQ121" s="176"/>
      <c r="ER121" s="176"/>
      <c r="ES121" s="176"/>
      <c r="ET121" s="176"/>
      <c r="EU121" s="176"/>
      <c r="EV121" s="176"/>
      <c r="EW121" s="176"/>
      <c r="EX121" s="176"/>
      <c r="EY121" s="176"/>
      <c r="EZ121" s="176"/>
      <c r="FA121" s="176"/>
      <c r="FB121" s="176"/>
      <c r="FC121" s="176"/>
      <c r="FD121" s="176"/>
      <c r="FE121" s="176"/>
      <c r="FF121" s="176"/>
      <c r="FG121" s="176"/>
      <c r="FH121" s="176"/>
      <c r="FI121" s="176"/>
      <c r="FJ121" s="176"/>
      <c r="FK121" s="176"/>
      <c r="FL121" s="176"/>
      <c r="FM121" s="176"/>
      <c r="FN121" s="176"/>
      <c r="FO121" s="176"/>
      <c r="FP121" s="176"/>
      <c r="FQ121" s="176"/>
      <c r="FR121" s="176"/>
      <c r="FS121" s="176"/>
      <c r="FT121" s="176"/>
      <c r="FU121" s="176"/>
      <c r="FV121" s="176"/>
      <c r="FW121" s="176"/>
      <c r="FX121" s="176"/>
      <c r="FY121" s="176"/>
      <c r="FZ121" s="176"/>
      <c r="GA121" s="176"/>
      <c r="GB121" s="176"/>
      <c r="GC121" s="176"/>
      <c r="GD121" s="176"/>
      <c r="GE121" s="176"/>
      <c r="GF121" s="176"/>
      <c r="GG121" s="176"/>
      <c r="GH121" s="176"/>
      <c r="GI121" s="176"/>
      <c r="GJ121" s="176"/>
      <c r="GK121" s="176"/>
      <c r="GL121" s="176"/>
      <c r="GM121" s="176"/>
    </row>
    <row r="122" s="8" customFormat="1" ht="26.1" customHeight="1" spans="1:195">
      <c r="A122" s="148"/>
      <c r="B122" s="55" t="s">
        <v>36</v>
      </c>
      <c r="C122" s="56"/>
      <c r="D122" s="56"/>
      <c r="E122" s="57"/>
      <c r="F122" s="153"/>
      <c r="G122" s="153"/>
      <c r="H122" s="30">
        <f t="shared" si="18"/>
        <v>0</v>
      </c>
      <c r="I122" s="171"/>
      <c r="J122" s="30">
        <f t="shared" si="16"/>
        <v>0</v>
      </c>
      <c r="K122" s="95"/>
      <c r="L122" s="95"/>
      <c r="M122" s="95"/>
      <c r="N122" s="95"/>
      <c r="O122" s="95"/>
      <c r="P122" s="95"/>
      <c r="Q122" s="95"/>
      <c r="R122" s="95"/>
      <c r="S122" s="95"/>
      <c r="T122" s="176"/>
      <c r="U122" s="176"/>
      <c r="V122" s="176"/>
      <c r="W122" s="176"/>
      <c r="X122" s="176"/>
      <c r="Y122" s="176"/>
      <c r="Z122" s="176"/>
      <c r="AA122" s="176"/>
      <c r="AB122" s="176"/>
      <c r="AC122" s="176"/>
      <c r="AD122" s="176"/>
      <c r="AE122" s="176"/>
      <c r="AF122" s="176"/>
      <c r="AG122" s="176"/>
      <c r="AH122" s="176"/>
      <c r="AI122" s="176"/>
      <c r="AJ122" s="176"/>
      <c r="AK122" s="176"/>
      <c r="AL122" s="176"/>
      <c r="AM122" s="176"/>
      <c r="AN122" s="176"/>
      <c r="AO122" s="176"/>
      <c r="AP122" s="176"/>
      <c r="AQ122" s="176"/>
      <c r="AR122" s="176"/>
      <c r="AS122" s="176"/>
      <c r="AT122" s="176"/>
      <c r="AU122" s="176"/>
      <c r="AV122" s="176"/>
      <c r="AW122" s="176"/>
      <c r="AX122" s="176"/>
      <c r="AY122" s="176"/>
      <c r="AZ122" s="176"/>
      <c r="BA122" s="176"/>
      <c r="BB122" s="176"/>
      <c r="BC122" s="176"/>
      <c r="BD122" s="176"/>
      <c r="BE122" s="176"/>
      <c r="BF122" s="176"/>
      <c r="BG122" s="176"/>
      <c r="BH122" s="176"/>
      <c r="BI122" s="176"/>
      <c r="BJ122" s="176"/>
      <c r="BK122" s="176"/>
      <c r="BL122" s="176"/>
      <c r="BM122" s="176"/>
      <c r="BN122" s="176"/>
      <c r="BO122" s="176"/>
      <c r="BP122" s="176"/>
      <c r="BQ122" s="176"/>
      <c r="BR122" s="176"/>
      <c r="BS122" s="176"/>
      <c r="BT122" s="176"/>
      <c r="BU122" s="176"/>
      <c r="BV122" s="176"/>
      <c r="BW122" s="176"/>
      <c r="BX122" s="176"/>
      <c r="BY122" s="176"/>
      <c r="BZ122" s="176"/>
      <c r="CA122" s="176"/>
      <c r="CB122" s="176"/>
      <c r="CC122" s="176"/>
      <c r="CD122" s="176"/>
      <c r="CE122" s="176"/>
      <c r="CF122" s="176"/>
      <c r="CG122" s="176"/>
      <c r="CH122" s="176"/>
      <c r="CI122" s="176"/>
      <c r="CJ122" s="176"/>
      <c r="CK122" s="176"/>
      <c r="CL122" s="176"/>
      <c r="CM122" s="176"/>
      <c r="CN122" s="176"/>
      <c r="CO122" s="176"/>
      <c r="CP122" s="176"/>
      <c r="CQ122" s="176"/>
      <c r="CR122" s="176"/>
      <c r="CS122" s="176"/>
      <c r="CT122" s="176"/>
      <c r="CU122" s="176"/>
      <c r="CV122" s="176"/>
      <c r="CW122" s="176"/>
      <c r="CX122" s="176"/>
      <c r="CY122" s="176"/>
      <c r="CZ122" s="176"/>
      <c r="DA122" s="176"/>
      <c r="DB122" s="176"/>
      <c r="DC122" s="176"/>
      <c r="DD122" s="176"/>
      <c r="DE122" s="176"/>
      <c r="DF122" s="176"/>
      <c r="DG122" s="176"/>
      <c r="DH122" s="176"/>
      <c r="DI122" s="176"/>
      <c r="DJ122" s="176"/>
      <c r="DK122" s="176"/>
      <c r="DL122" s="176"/>
      <c r="DM122" s="176"/>
      <c r="DN122" s="176"/>
      <c r="DO122" s="176"/>
      <c r="DP122" s="176"/>
      <c r="DQ122" s="176"/>
      <c r="DR122" s="176"/>
      <c r="DS122" s="176"/>
      <c r="DT122" s="176"/>
      <c r="DU122" s="176"/>
      <c r="DV122" s="176"/>
      <c r="DW122" s="176"/>
      <c r="DX122" s="176"/>
      <c r="DY122" s="176"/>
      <c r="DZ122" s="176"/>
      <c r="EA122" s="176"/>
      <c r="EB122" s="176"/>
      <c r="EC122" s="176"/>
      <c r="ED122" s="176"/>
      <c r="EE122" s="176"/>
      <c r="EF122" s="176"/>
      <c r="EG122" s="176"/>
      <c r="EH122" s="176"/>
      <c r="EI122" s="176"/>
      <c r="EJ122" s="176"/>
      <c r="EK122" s="176"/>
      <c r="EL122" s="176"/>
      <c r="EM122" s="176"/>
      <c r="EN122" s="176"/>
      <c r="EO122" s="176"/>
      <c r="EP122" s="176"/>
      <c r="EQ122" s="176"/>
      <c r="ER122" s="176"/>
      <c r="ES122" s="176"/>
      <c r="ET122" s="176"/>
      <c r="EU122" s="176"/>
      <c r="EV122" s="176"/>
      <c r="EW122" s="176"/>
      <c r="EX122" s="176"/>
      <c r="EY122" s="176"/>
      <c r="EZ122" s="176"/>
      <c r="FA122" s="176"/>
      <c r="FB122" s="176"/>
      <c r="FC122" s="176"/>
      <c r="FD122" s="176"/>
      <c r="FE122" s="176"/>
      <c r="FF122" s="176"/>
      <c r="FG122" s="176"/>
      <c r="FH122" s="176"/>
      <c r="FI122" s="176"/>
      <c r="FJ122" s="176"/>
      <c r="FK122" s="176"/>
      <c r="FL122" s="176"/>
      <c r="FM122" s="176"/>
      <c r="FN122" s="176"/>
      <c r="FO122" s="176"/>
      <c r="FP122" s="176"/>
      <c r="FQ122" s="176"/>
      <c r="FR122" s="176"/>
      <c r="FS122" s="176"/>
      <c r="FT122" s="176"/>
      <c r="FU122" s="176"/>
      <c r="FV122" s="176"/>
      <c r="FW122" s="176"/>
      <c r="FX122" s="176"/>
      <c r="FY122" s="176"/>
      <c r="FZ122" s="176"/>
      <c r="GA122" s="176"/>
      <c r="GB122" s="176"/>
      <c r="GC122" s="176"/>
      <c r="GD122" s="176"/>
      <c r="GE122" s="176"/>
      <c r="GF122" s="176"/>
      <c r="GG122" s="176"/>
      <c r="GH122" s="176"/>
      <c r="GI122" s="176"/>
      <c r="GJ122" s="176"/>
      <c r="GK122" s="176"/>
      <c r="GL122" s="176"/>
      <c r="GM122" s="176"/>
    </row>
    <row r="123" s="6" customFormat="1" ht="26.1" customHeight="1" spans="1:195">
      <c r="A123" s="140">
        <v>5</v>
      </c>
      <c r="B123" s="150" t="s">
        <v>56</v>
      </c>
      <c r="C123" s="151"/>
      <c r="D123" s="151"/>
      <c r="E123" s="152"/>
      <c r="F123" s="163"/>
      <c r="G123" s="164"/>
      <c r="H123" s="30">
        <f t="shared" si="18"/>
        <v>0</v>
      </c>
      <c r="I123" s="168"/>
      <c r="J123" s="30">
        <f t="shared" si="16"/>
        <v>0</v>
      </c>
      <c r="K123" s="97"/>
      <c r="L123" s="97"/>
      <c r="M123" s="97"/>
      <c r="N123" s="97"/>
      <c r="O123" s="97"/>
      <c r="P123" s="97"/>
      <c r="Q123" s="97"/>
      <c r="R123" s="97"/>
      <c r="S123" s="97"/>
      <c r="T123" s="174"/>
      <c r="U123" s="174"/>
      <c r="V123" s="174"/>
      <c r="W123" s="174"/>
      <c r="X123" s="174"/>
      <c r="Y123" s="174"/>
      <c r="Z123" s="174"/>
      <c r="AA123" s="174"/>
      <c r="AB123" s="174"/>
      <c r="AC123" s="174"/>
      <c r="AD123" s="174"/>
      <c r="AE123" s="174"/>
      <c r="AF123" s="174"/>
      <c r="AG123" s="174"/>
      <c r="AH123" s="174"/>
      <c r="AI123" s="174"/>
      <c r="AJ123" s="174"/>
      <c r="AK123" s="174"/>
      <c r="AL123" s="174"/>
      <c r="AM123" s="174"/>
      <c r="AN123" s="174"/>
      <c r="AO123" s="174"/>
      <c r="AP123" s="174"/>
      <c r="AQ123" s="174"/>
      <c r="AR123" s="174"/>
      <c r="AS123" s="174"/>
      <c r="AT123" s="174"/>
      <c r="AU123" s="174"/>
      <c r="AV123" s="174"/>
      <c r="AW123" s="174"/>
      <c r="AX123" s="174"/>
      <c r="AY123" s="174"/>
      <c r="AZ123" s="174"/>
      <c r="BA123" s="174"/>
      <c r="BB123" s="174"/>
      <c r="BC123" s="174"/>
      <c r="BD123" s="174"/>
      <c r="BE123" s="174"/>
      <c r="BF123" s="174"/>
      <c r="BG123" s="174"/>
      <c r="BH123" s="174"/>
      <c r="BI123" s="174"/>
      <c r="BJ123" s="174"/>
      <c r="BK123" s="174"/>
      <c r="BL123" s="174"/>
      <c r="BM123" s="174"/>
      <c r="BN123" s="174"/>
      <c r="BO123" s="174"/>
      <c r="BP123" s="174"/>
      <c r="BQ123" s="174"/>
      <c r="BR123" s="174"/>
      <c r="BS123" s="174"/>
      <c r="BT123" s="174"/>
      <c r="BU123" s="174"/>
      <c r="BV123" s="174"/>
      <c r="BW123" s="174"/>
      <c r="BX123" s="174"/>
      <c r="BY123" s="174"/>
      <c r="BZ123" s="174"/>
      <c r="CA123" s="174"/>
      <c r="CB123" s="174"/>
      <c r="CC123" s="174"/>
      <c r="CD123" s="174"/>
      <c r="CE123" s="174"/>
      <c r="CF123" s="174"/>
      <c r="CG123" s="174"/>
      <c r="CH123" s="174"/>
      <c r="CI123" s="174"/>
      <c r="CJ123" s="174"/>
      <c r="CK123" s="174"/>
      <c r="CL123" s="174"/>
      <c r="CM123" s="174"/>
      <c r="CN123" s="174"/>
      <c r="CO123" s="174"/>
      <c r="CP123" s="174"/>
      <c r="CQ123" s="174"/>
      <c r="CR123" s="174"/>
      <c r="CS123" s="174"/>
      <c r="CT123" s="174"/>
      <c r="CU123" s="174"/>
      <c r="CV123" s="174"/>
      <c r="CW123" s="174"/>
      <c r="CX123" s="174"/>
      <c r="CY123" s="174"/>
      <c r="CZ123" s="174"/>
      <c r="DA123" s="174"/>
      <c r="DB123" s="174"/>
      <c r="DC123" s="174"/>
      <c r="DD123" s="174"/>
      <c r="DE123" s="174"/>
      <c r="DF123" s="174"/>
      <c r="DG123" s="174"/>
      <c r="DH123" s="174"/>
      <c r="DI123" s="174"/>
      <c r="DJ123" s="174"/>
      <c r="DK123" s="174"/>
      <c r="DL123" s="174"/>
      <c r="DM123" s="174"/>
      <c r="DN123" s="174"/>
      <c r="DO123" s="174"/>
      <c r="DP123" s="174"/>
      <c r="DQ123" s="174"/>
      <c r="DR123" s="174"/>
      <c r="DS123" s="174"/>
      <c r="DT123" s="174"/>
      <c r="DU123" s="174"/>
      <c r="DV123" s="174"/>
      <c r="DW123" s="174"/>
      <c r="DX123" s="174"/>
      <c r="DY123" s="174"/>
      <c r="DZ123" s="174"/>
      <c r="EA123" s="174"/>
      <c r="EB123" s="174"/>
      <c r="EC123" s="174"/>
      <c r="ED123" s="174"/>
      <c r="EE123" s="174"/>
      <c r="EF123" s="174"/>
      <c r="EG123" s="174"/>
      <c r="EH123" s="174"/>
      <c r="EI123" s="174"/>
      <c r="EJ123" s="174"/>
      <c r="EK123" s="174"/>
      <c r="EL123" s="174"/>
      <c r="EM123" s="174"/>
      <c r="EN123" s="174"/>
      <c r="EO123" s="174"/>
      <c r="EP123" s="174"/>
      <c r="EQ123" s="174"/>
      <c r="ER123" s="174"/>
      <c r="ES123" s="174"/>
      <c r="ET123" s="174"/>
      <c r="EU123" s="174"/>
      <c r="EV123" s="174"/>
      <c r="EW123" s="174"/>
      <c r="EX123" s="174"/>
      <c r="EY123" s="174"/>
      <c r="EZ123" s="174"/>
      <c r="FA123" s="174"/>
      <c r="FB123" s="174"/>
      <c r="FC123" s="174"/>
      <c r="FD123" s="174"/>
      <c r="FE123" s="174"/>
      <c r="FF123" s="174"/>
      <c r="FG123" s="174"/>
      <c r="FH123" s="174"/>
      <c r="FI123" s="174"/>
      <c r="FJ123" s="174"/>
      <c r="FK123" s="174"/>
      <c r="FL123" s="174"/>
      <c r="FM123" s="174"/>
      <c r="FN123" s="174"/>
      <c r="FO123" s="174"/>
      <c r="FP123" s="174"/>
      <c r="FQ123" s="174"/>
      <c r="FR123" s="174"/>
      <c r="FS123" s="174"/>
      <c r="FT123" s="174"/>
      <c r="FU123" s="174"/>
      <c r="FV123" s="174"/>
      <c r="FW123" s="174"/>
      <c r="FX123" s="174"/>
      <c r="FY123" s="174"/>
      <c r="FZ123" s="174"/>
      <c r="GA123" s="174"/>
      <c r="GB123" s="174"/>
      <c r="GC123" s="174"/>
      <c r="GD123" s="174"/>
      <c r="GE123" s="174"/>
      <c r="GF123" s="174"/>
      <c r="GG123" s="174"/>
      <c r="GH123" s="174"/>
      <c r="GI123" s="174"/>
      <c r="GJ123" s="174"/>
      <c r="GK123" s="174"/>
      <c r="GL123" s="174"/>
      <c r="GM123" s="174"/>
    </row>
    <row r="124" s="8" customFormat="1" ht="26.1" customHeight="1" spans="1:195">
      <c r="A124" s="148"/>
      <c r="B124" s="55" t="s">
        <v>36</v>
      </c>
      <c r="C124" s="56"/>
      <c r="D124" s="56"/>
      <c r="E124" s="57"/>
      <c r="F124" s="153"/>
      <c r="G124" s="153"/>
      <c r="H124" s="30">
        <f t="shared" si="18"/>
        <v>0</v>
      </c>
      <c r="I124" s="172"/>
      <c r="J124" s="30">
        <f t="shared" si="16"/>
        <v>0</v>
      </c>
      <c r="K124" s="96"/>
      <c r="L124" s="96"/>
      <c r="M124" s="96"/>
      <c r="N124" s="96"/>
      <c r="O124" s="96"/>
      <c r="P124" s="96"/>
      <c r="Q124" s="96"/>
      <c r="R124" s="96"/>
      <c r="S124" s="171"/>
      <c r="T124" s="176"/>
      <c r="U124" s="176"/>
      <c r="V124" s="176"/>
      <c r="W124" s="176"/>
      <c r="X124" s="176"/>
      <c r="Y124" s="176"/>
      <c r="Z124" s="176"/>
      <c r="AA124" s="176"/>
      <c r="AB124" s="176"/>
      <c r="AC124" s="176"/>
      <c r="AD124" s="176"/>
      <c r="AE124" s="176"/>
      <c r="AF124" s="176"/>
      <c r="AG124" s="176"/>
      <c r="AH124" s="176"/>
      <c r="AI124" s="176"/>
      <c r="AJ124" s="176"/>
      <c r="AK124" s="176"/>
      <c r="AL124" s="176"/>
      <c r="AM124" s="176"/>
      <c r="AN124" s="176"/>
      <c r="AO124" s="176"/>
      <c r="AP124" s="176"/>
      <c r="AQ124" s="176"/>
      <c r="AR124" s="176"/>
      <c r="AS124" s="176"/>
      <c r="AT124" s="176"/>
      <c r="AU124" s="176"/>
      <c r="AV124" s="176"/>
      <c r="AW124" s="176"/>
      <c r="AX124" s="176"/>
      <c r="AY124" s="176"/>
      <c r="AZ124" s="176"/>
      <c r="BA124" s="176"/>
      <c r="BB124" s="176"/>
      <c r="BC124" s="176"/>
      <c r="BD124" s="176"/>
      <c r="BE124" s="176"/>
      <c r="BF124" s="176"/>
      <c r="BG124" s="176"/>
      <c r="BH124" s="176"/>
      <c r="BI124" s="176"/>
      <c r="BJ124" s="176"/>
      <c r="BK124" s="176"/>
      <c r="BL124" s="176"/>
      <c r="BM124" s="176"/>
      <c r="BN124" s="176"/>
      <c r="BO124" s="176"/>
      <c r="BP124" s="176"/>
      <c r="BQ124" s="176"/>
      <c r="BR124" s="176"/>
      <c r="BS124" s="176"/>
      <c r="BT124" s="176"/>
      <c r="BU124" s="176"/>
      <c r="BV124" s="176"/>
      <c r="BW124" s="176"/>
      <c r="BX124" s="176"/>
      <c r="BY124" s="176"/>
      <c r="BZ124" s="176"/>
      <c r="CA124" s="176"/>
      <c r="CB124" s="176"/>
      <c r="CC124" s="176"/>
      <c r="CD124" s="176"/>
      <c r="CE124" s="176"/>
      <c r="CF124" s="176"/>
      <c r="CG124" s="176"/>
      <c r="CH124" s="176"/>
      <c r="CI124" s="176"/>
      <c r="CJ124" s="176"/>
      <c r="CK124" s="176"/>
      <c r="CL124" s="176"/>
      <c r="CM124" s="176"/>
      <c r="CN124" s="176"/>
      <c r="CO124" s="176"/>
      <c r="CP124" s="176"/>
      <c r="CQ124" s="176"/>
      <c r="CR124" s="176"/>
      <c r="CS124" s="176"/>
      <c r="CT124" s="176"/>
      <c r="CU124" s="176"/>
      <c r="CV124" s="176"/>
      <c r="CW124" s="176"/>
      <c r="CX124" s="176"/>
      <c r="CY124" s="176"/>
      <c r="CZ124" s="176"/>
      <c r="DA124" s="176"/>
      <c r="DB124" s="176"/>
      <c r="DC124" s="176"/>
      <c r="DD124" s="176"/>
      <c r="DE124" s="176"/>
      <c r="DF124" s="176"/>
      <c r="DG124" s="176"/>
      <c r="DH124" s="176"/>
      <c r="DI124" s="176"/>
      <c r="DJ124" s="176"/>
      <c r="DK124" s="176"/>
      <c r="DL124" s="176"/>
      <c r="DM124" s="176"/>
      <c r="DN124" s="176"/>
      <c r="DO124" s="176"/>
      <c r="DP124" s="176"/>
      <c r="DQ124" s="176"/>
      <c r="DR124" s="176"/>
      <c r="DS124" s="176"/>
      <c r="DT124" s="176"/>
      <c r="DU124" s="176"/>
      <c r="DV124" s="176"/>
      <c r="DW124" s="176"/>
      <c r="DX124" s="176"/>
      <c r="DY124" s="176"/>
      <c r="DZ124" s="176"/>
      <c r="EA124" s="176"/>
      <c r="EB124" s="176"/>
      <c r="EC124" s="176"/>
      <c r="ED124" s="176"/>
      <c r="EE124" s="176"/>
      <c r="EF124" s="176"/>
      <c r="EG124" s="176"/>
      <c r="EH124" s="176"/>
      <c r="EI124" s="176"/>
      <c r="EJ124" s="176"/>
      <c r="EK124" s="176"/>
      <c r="EL124" s="176"/>
      <c r="EM124" s="176"/>
      <c r="EN124" s="176"/>
      <c r="EO124" s="176"/>
      <c r="EP124" s="176"/>
      <c r="EQ124" s="176"/>
      <c r="ER124" s="176"/>
      <c r="ES124" s="176"/>
      <c r="ET124" s="176"/>
      <c r="EU124" s="176"/>
      <c r="EV124" s="176"/>
      <c r="EW124" s="176"/>
      <c r="EX124" s="176"/>
      <c r="EY124" s="176"/>
      <c r="EZ124" s="176"/>
      <c r="FA124" s="176"/>
      <c r="FB124" s="176"/>
      <c r="FC124" s="176"/>
      <c r="FD124" s="176"/>
      <c r="FE124" s="176"/>
      <c r="FF124" s="176"/>
      <c r="FG124" s="176"/>
      <c r="FH124" s="176"/>
      <c r="FI124" s="176"/>
      <c r="FJ124" s="176"/>
      <c r="FK124" s="176"/>
      <c r="FL124" s="176"/>
      <c r="FM124" s="176"/>
      <c r="FN124" s="176"/>
      <c r="FO124" s="176"/>
      <c r="FP124" s="176"/>
      <c r="FQ124" s="176"/>
      <c r="FR124" s="176"/>
      <c r="FS124" s="176"/>
      <c r="FT124" s="176"/>
      <c r="FU124" s="176"/>
      <c r="FV124" s="176"/>
      <c r="FW124" s="176"/>
      <c r="FX124" s="176"/>
      <c r="FY124" s="176"/>
      <c r="FZ124" s="176"/>
      <c r="GA124" s="176"/>
      <c r="GB124" s="176"/>
      <c r="GC124" s="176"/>
      <c r="GD124" s="176"/>
      <c r="GE124" s="176"/>
      <c r="GF124" s="176"/>
      <c r="GG124" s="176"/>
      <c r="GH124" s="176"/>
      <c r="GI124" s="176"/>
      <c r="GJ124" s="176"/>
      <c r="GK124" s="176"/>
      <c r="GL124" s="176"/>
      <c r="GM124" s="176"/>
    </row>
    <row r="125" s="7" customFormat="1" ht="26.1" customHeight="1" spans="1:195">
      <c r="A125" s="140">
        <v>6</v>
      </c>
      <c r="B125" s="150" t="s">
        <v>119</v>
      </c>
      <c r="C125" s="151"/>
      <c r="D125" s="151"/>
      <c r="E125" s="152"/>
      <c r="F125" s="165" t="s">
        <v>120</v>
      </c>
      <c r="G125" s="166" t="s">
        <v>121</v>
      </c>
      <c r="H125" s="30">
        <f t="shared" si="18"/>
        <v>771.84</v>
      </c>
      <c r="I125" s="168"/>
      <c r="J125" s="30">
        <f t="shared" si="16"/>
        <v>771.84</v>
      </c>
      <c r="K125" s="95">
        <v>9</v>
      </c>
      <c r="L125" s="95">
        <v>33</v>
      </c>
      <c r="M125" s="95">
        <v>10</v>
      </c>
      <c r="N125" s="95">
        <v>35</v>
      </c>
      <c r="O125" s="95">
        <v>10</v>
      </c>
      <c r="P125" s="95">
        <v>5</v>
      </c>
      <c r="Q125" s="95">
        <v>5</v>
      </c>
      <c r="R125" s="95">
        <v>664.84</v>
      </c>
      <c r="S125" s="168"/>
      <c r="T125" s="175"/>
      <c r="U125" s="175"/>
      <c r="V125" s="175"/>
      <c r="W125" s="175"/>
      <c r="X125" s="175"/>
      <c r="Y125" s="175"/>
      <c r="Z125" s="175"/>
      <c r="AA125" s="175"/>
      <c r="AB125" s="175"/>
      <c r="AC125" s="175"/>
      <c r="AD125" s="175"/>
      <c r="AE125" s="175"/>
      <c r="AF125" s="175"/>
      <c r="AG125" s="175"/>
      <c r="AH125" s="175"/>
      <c r="AI125" s="175"/>
      <c r="AJ125" s="175"/>
      <c r="AK125" s="175"/>
      <c r="AL125" s="175"/>
      <c r="AM125" s="175"/>
      <c r="AN125" s="175"/>
      <c r="AO125" s="175"/>
      <c r="AP125" s="175"/>
      <c r="AQ125" s="175"/>
      <c r="AR125" s="175"/>
      <c r="AS125" s="175"/>
      <c r="AT125" s="175"/>
      <c r="AU125" s="175"/>
      <c r="AV125" s="175"/>
      <c r="AW125" s="175"/>
      <c r="AX125" s="175"/>
      <c r="AY125" s="175"/>
      <c r="AZ125" s="175"/>
      <c r="BA125" s="175"/>
      <c r="BB125" s="175"/>
      <c r="BC125" s="175"/>
      <c r="BD125" s="175"/>
      <c r="BE125" s="175"/>
      <c r="BF125" s="175"/>
      <c r="BG125" s="175"/>
      <c r="BH125" s="175"/>
      <c r="BI125" s="175"/>
      <c r="BJ125" s="175"/>
      <c r="BK125" s="175"/>
      <c r="BL125" s="175"/>
      <c r="BM125" s="175"/>
      <c r="BN125" s="175"/>
      <c r="BO125" s="175"/>
      <c r="BP125" s="175"/>
      <c r="BQ125" s="175"/>
      <c r="BR125" s="175"/>
      <c r="BS125" s="175"/>
      <c r="BT125" s="175"/>
      <c r="BU125" s="175"/>
      <c r="BV125" s="175"/>
      <c r="BW125" s="175"/>
      <c r="BX125" s="175"/>
      <c r="BY125" s="175"/>
      <c r="BZ125" s="175"/>
      <c r="CA125" s="175"/>
      <c r="CB125" s="175"/>
      <c r="CC125" s="175"/>
      <c r="CD125" s="175"/>
      <c r="CE125" s="175"/>
      <c r="CF125" s="175"/>
      <c r="CG125" s="175"/>
      <c r="CH125" s="175"/>
      <c r="CI125" s="175"/>
      <c r="CJ125" s="175"/>
      <c r="CK125" s="175"/>
      <c r="CL125" s="175"/>
      <c r="CM125" s="175"/>
      <c r="CN125" s="175"/>
      <c r="CO125" s="175"/>
      <c r="CP125" s="175"/>
      <c r="CQ125" s="175"/>
      <c r="CR125" s="175"/>
      <c r="CS125" s="175"/>
      <c r="CT125" s="175"/>
      <c r="CU125" s="175"/>
      <c r="CV125" s="175"/>
      <c r="CW125" s="175"/>
      <c r="CX125" s="175"/>
      <c r="CY125" s="175"/>
      <c r="CZ125" s="175"/>
      <c r="DA125" s="175"/>
      <c r="DB125" s="175"/>
      <c r="DC125" s="175"/>
      <c r="DD125" s="175"/>
      <c r="DE125" s="175"/>
      <c r="DF125" s="175"/>
      <c r="DG125" s="175"/>
      <c r="DH125" s="175"/>
      <c r="DI125" s="175"/>
      <c r="DJ125" s="175"/>
      <c r="DK125" s="175"/>
      <c r="DL125" s="175"/>
      <c r="DM125" s="175"/>
      <c r="DN125" s="175"/>
      <c r="DO125" s="175"/>
      <c r="DP125" s="175"/>
      <c r="DQ125" s="175"/>
      <c r="DR125" s="175"/>
      <c r="DS125" s="175"/>
      <c r="DT125" s="175"/>
      <c r="DU125" s="175"/>
      <c r="DV125" s="175"/>
      <c r="DW125" s="175"/>
      <c r="DX125" s="175"/>
      <c r="DY125" s="175"/>
      <c r="DZ125" s="175"/>
      <c r="EA125" s="175"/>
      <c r="EB125" s="175"/>
      <c r="EC125" s="175"/>
      <c r="ED125" s="175"/>
      <c r="EE125" s="175"/>
      <c r="EF125" s="175"/>
      <c r="EG125" s="175"/>
      <c r="EH125" s="175"/>
      <c r="EI125" s="175"/>
      <c r="EJ125" s="175"/>
      <c r="EK125" s="175"/>
      <c r="EL125" s="175"/>
      <c r="EM125" s="175"/>
      <c r="EN125" s="175"/>
      <c r="EO125" s="175"/>
      <c r="EP125" s="175"/>
      <c r="EQ125" s="175"/>
      <c r="ER125" s="175"/>
      <c r="ES125" s="175"/>
      <c r="ET125" s="175"/>
      <c r="EU125" s="175"/>
      <c r="EV125" s="175"/>
      <c r="EW125" s="175"/>
      <c r="EX125" s="175"/>
      <c r="EY125" s="175"/>
      <c r="EZ125" s="175"/>
      <c r="FA125" s="175"/>
      <c r="FB125" s="175"/>
      <c r="FC125" s="175"/>
      <c r="FD125" s="175"/>
      <c r="FE125" s="175"/>
      <c r="FF125" s="175"/>
      <c r="FG125" s="175"/>
      <c r="FH125" s="175"/>
      <c r="FI125" s="175"/>
      <c r="FJ125" s="175"/>
      <c r="FK125" s="175"/>
      <c r="FL125" s="175"/>
      <c r="FM125" s="175"/>
      <c r="FN125" s="175"/>
      <c r="FO125" s="175"/>
      <c r="FP125" s="175"/>
      <c r="FQ125" s="175"/>
      <c r="FR125" s="175"/>
      <c r="FS125" s="175"/>
      <c r="FT125" s="175"/>
      <c r="FU125" s="175"/>
      <c r="FV125" s="175"/>
      <c r="FW125" s="175"/>
      <c r="FX125" s="175"/>
      <c r="FY125" s="175"/>
      <c r="FZ125" s="175"/>
      <c r="GA125" s="175"/>
      <c r="GB125" s="175"/>
      <c r="GC125" s="175"/>
      <c r="GD125" s="175"/>
      <c r="GE125" s="175"/>
      <c r="GF125" s="175"/>
      <c r="GG125" s="175"/>
      <c r="GH125" s="175"/>
      <c r="GI125" s="175"/>
      <c r="GJ125" s="175"/>
      <c r="GK125" s="175"/>
      <c r="GL125" s="175"/>
      <c r="GM125" s="175"/>
    </row>
    <row r="126" s="6" customFormat="1" ht="26.1" customHeight="1" spans="1:195">
      <c r="A126" s="140">
        <v>7</v>
      </c>
      <c r="B126" s="150" t="s">
        <v>122</v>
      </c>
      <c r="C126" s="151"/>
      <c r="D126" s="151"/>
      <c r="E126" s="152"/>
      <c r="F126" s="142" t="s">
        <v>116</v>
      </c>
      <c r="G126" s="29" t="s">
        <v>123</v>
      </c>
      <c r="H126" s="30">
        <f t="shared" si="18"/>
        <v>440</v>
      </c>
      <c r="I126" s="168">
        <f>J127</f>
        <v>0</v>
      </c>
      <c r="J126" s="30">
        <f t="shared" si="16"/>
        <v>440</v>
      </c>
      <c r="K126" s="95">
        <v>85.8</v>
      </c>
      <c r="L126" s="95">
        <v>86</v>
      </c>
      <c r="M126" s="95">
        <v>57</v>
      </c>
      <c r="N126" s="95">
        <v>19.2</v>
      </c>
      <c r="O126" s="95">
        <v>80</v>
      </c>
      <c r="P126" s="95">
        <v>82</v>
      </c>
      <c r="Q126" s="95">
        <v>30</v>
      </c>
      <c r="R126" s="95"/>
      <c r="S126" s="30"/>
      <c r="T126" s="174"/>
      <c r="U126" s="174"/>
      <c r="V126" s="174"/>
      <c r="W126" s="174"/>
      <c r="X126" s="174"/>
      <c r="Y126" s="174"/>
      <c r="Z126" s="174"/>
      <c r="AA126" s="174"/>
      <c r="AB126" s="174"/>
      <c r="AC126" s="174"/>
      <c r="AD126" s="174"/>
      <c r="AE126" s="174"/>
      <c r="AF126" s="174"/>
      <c r="AG126" s="174"/>
      <c r="AH126" s="174"/>
      <c r="AI126" s="174"/>
      <c r="AJ126" s="174"/>
      <c r="AK126" s="174"/>
      <c r="AL126" s="174"/>
      <c r="AM126" s="174"/>
      <c r="AN126" s="174"/>
      <c r="AO126" s="174"/>
      <c r="AP126" s="174"/>
      <c r="AQ126" s="174"/>
      <c r="AR126" s="174"/>
      <c r="AS126" s="174"/>
      <c r="AT126" s="174"/>
      <c r="AU126" s="174"/>
      <c r="AV126" s="174"/>
      <c r="AW126" s="174"/>
      <c r="AX126" s="174"/>
      <c r="AY126" s="174"/>
      <c r="AZ126" s="174"/>
      <c r="BA126" s="174"/>
      <c r="BB126" s="174"/>
      <c r="BC126" s="174"/>
      <c r="BD126" s="174"/>
      <c r="BE126" s="174"/>
      <c r="BF126" s="174"/>
      <c r="BG126" s="174"/>
      <c r="BH126" s="174"/>
      <c r="BI126" s="174"/>
      <c r="BJ126" s="174"/>
      <c r="BK126" s="174"/>
      <c r="BL126" s="174"/>
      <c r="BM126" s="174"/>
      <c r="BN126" s="174"/>
      <c r="BO126" s="174"/>
      <c r="BP126" s="174"/>
      <c r="BQ126" s="174"/>
      <c r="BR126" s="174"/>
      <c r="BS126" s="174"/>
      <c r="BT126" s="174"/>
      <c r="BU126" s="174"/>
      <c r="BV126" s="174"/>
      <c r="BW126" s="174"/>
      <c r="BX126" s="174"/>
      <c r="BY126" s="174"/>
      <c r="BZ126" s="174"/>
      <c r="CA126" s="174"/>
      <c r="CB126" s="174"/>
      <c r="CC126" s="174"/>
      <c r="CD126" s="174"/>
      <c r="CE126" s="174"/>
      <c r="CF126" s="174"/>
      <c r="CG126" s="174"/>
      <c r="CH126" s="174"/>
      <c r="CI126" s="174"/>
      <c r="CJ126" s="174"/>
      <c r="CK126" s="174"/>
      <c r="CL126" s="174"/>
      <c r="CM126" s="174"/>
      <c r="CN126" s="174"/>
      <c r="CO126" s="174"/>
      <c r="CP126" s="174"/>
      <c r="CQ126" s="174"/>
      <c r="CR126" s="174"/>
      <c r="CS126" s="174"/>
      <c r="CT126" s="174"/>
      <c r="CU126" s="174"/>
      <c r="CV126" s="174"/>
      <c r="CW126" s="174"/>
      <c r="CX126" s="174"/>
      <c r="CY126" s="174"/>
      <c r="CZ126" s="174"/>
      <c r="DA126" s="174"/>
      <c r="DB126" s="174"/>
      <c r="DC126" s="174"/>
      <c r="DD126" s="174"/>
      <c r="DE126" s="174"/>
      <c r="DF126" s="174"/>
      <c r="DG126" s="174"/>
      <c r="DH126" s="174"/>
      <c r="DI126" s="174"/>
      <c r="DJ126" s="174"/>
      <c r="DK126" s="174"/>
      <c r="DL126" s="174"/>
      <c r="DM126" s="174"/>
      <c r="DN126" s="174"/>
      <c r="DO126" s="174"/>
      <c r="DP126" s="174"/>
      <c r="DQ126" s="174"/>
      <c r="DR126" s="174"/>
      <c r="DS126" s="174"/>
      <c r="DT126" s="174"/>
      <c r="DU126" s="174"/>
      <c r="DV126" s="174"/>
      <c r="DW126" s="174"/>
      <c r="DX126" s="174"/>
      <c r="DY126" s="174"/>
      <c r="DZ126" s="174"/>
      <c r="EA126" s="174"/>
      <c r="EB126" s="174"/>
      <c r="EC126" s="174"/>
      <c r="ED126" s="174"/>
      <c r="EE126" s="174"/>
      <c r="EF126" s="174"/>
      <c r="EG126" s="174"/>
      <c r="EH126" s="174"/>
      <c r="EI126" s="174"/>
      <c r="EJ126" s="174"/>
      <c r="EK126" s="174"/>
      <c r="EL126" s="174"/>
      <c r="EM126" s="174"/>
      <c r="EN126" s="174"/>
      <c r="EO126" s="174"/>
      <c r="EP126" s="174"/>
      <c r="EQ126" s="174"/>
      <c r="ER126" s="174"/>
      <c r="ES126" s="174"/>
      <c r="ET126" s="174"/>
      <c r="EU126" s="174"/>
      <c r="EV126" s="174"/>
      <c r="EW126" s="174"/>
      <c r="EX126" s="174"/>
      <c r="EY126" s="174"/>
      <c r="EZ126" s="174"/>
      <c r="FA126" s="174"/>
      <c r="FB126" s="174"/>
      <c r="FC126" s="174"/>
      <c r="FD126" s="174"/>
      <c r="FE126" s="174"/>
      <c r="FF126" s="174"/>
      <c r="FG126" s="174"/>
      <c r="FH126" s="174"/>
      <c r="FI126" s="174"/>
      <c r="FJ126" s="174"/>
      <c r="FK126" s="174"/>
      <c r="FL126" s="174"/>
      <c r="FM126" s="174"/>
      <c r="FN126" s="174"/>
      <c r="FO126" s="174"/>
      <c r="FP126" s="174"/>
      <c r="FQ126" s="174"/>
      <c r="FR126" s="174"/>
      <c r="FS126" s="174"/>
      <c r="FT126" s="174"/>
      <c r="FU126" s="174"/>
      <c r="FV126" s="174"/>
      <c r="FW126" s="174"/>
      <c r="FX126" s="174"/>
      <c r="FY126" s="174"/>
      <c r="FZ126" s="174"/>
      <c r="GA126" s="174"/>
      <c r="GB126" s="174"/>
      <c r="GC126" s="174"/>
      <c r="GD126" s="174"/>
      <c r="GE126" s="174"/>
      <c r="GF126" s="174"/>
      <c r="GG126" s="174"/>
      <c r="GH126" s="174"/>
      <c r="GI126" s="174"/>
      <c r="GJ126" s="174"/>
      <c r="GK126" s="174"/>
      <c r="GL126" s="174"/>
      <c r="GM126" s="174"/>
    </row>
    <row r="127" s="6" customFormat="1" ht="26.1" customHeight="1" spans="1:195">
      <c r="A127" s="148"/>
      <c r="B127" s="76" t="s">
        <v>36</v>
      </c>
      <c r="C127" s="77"/>
      <c r="D127" s="77"/>
      <c r="E127" s="78"/>
      <c r="F127" s="139"/>
      <c r="G127" s="139"/>
      <c r="H127" s="30">
        <f t="shared" si="18"/>
        <v>0</v>
      </c>
      <c r="I127" s="168"/>
      <c r="J127" s="30">
        <f t="shared" si="16"/>
        <v>0</v>
      </c>
      <c r="K127" s="30"/>
      <c r="L127" s="30"/>
      <c r="M127" s="30"/>
      <c r="N127" s="30"/>
      <c r="O127" s="30"/>
      <c r="P127" s="30"/>
      <c r="Q127" s="30"/>
      <c r="R127" s="30"/>
      <c r="S127" s="30"/>
      <c r="T127" s="174"/>
      <c r="U127" s="174"/>
      <c r="V127" s="174"/>
      <c r="W127" s="174"/>
      <c r="X127" s="174"/>
      <c r="Y127" s="174"/>
      <c r="Z127" s="174"/>
      <c r="AA127" s="174"/>
      <c r="AB127" s="174"/>
      <c r="AC127" s="174"/>
      <c r="AD127" s="174"/>
      <c r="AE127" s="174"/>
      <c r="AF127" s="174"/>
      <c r="AG127" s="174"/>
      <c r="AH127" s="174"/>
      <c r="AI127" s="174"/>
      <c r="AJ127" s="174"/>
      <c r="AK127" s="174"/>
      <c r="AL127" s="174"/>
      <c r="AM127" s="174"/>
      <c r="AN127" s="174"/>
      <c r="AO127" s="174"/>
      <c r="AP127" s="174"/>
      <c r="AQ127" s="174"/>
      <c r="AR127" s="174"/>
      <c r="AS127" s="174"/>
      <c r="AT127" s="174"/>
      <c r="AU127" s="174"/>
      <c r="AV127" s="174"/>
      <c r="AW127" s="174"/>
      <c r="AX127" s="174"/>
      <c r="AY127" s="174"/>
      <c r="AZ127" s="174"/>
      <c r="BA127" s="174"/>
      <c r="BB127" s="174"/>
      <c r="BC127" s="174"/>
      <c r="BD127" s="174"/>
      <c r="BE127" s="174"/>
      <c r="BF127" s="174"/>
      <c r="BG127" s="174"/>
      <c r="BH127" s="174"/>
      <c r="BI127" s="174"/>
      <c r="BJ127" s="174"/>
      <c r="BK127" s="174"/>
      <c r="BL127" s="174"/>
      <c r="BM127" s="174"/>
      <c r="BN127" s="174"/>
      <c r="BO127" s="174"/>
      <c r="BP127" s="174"/>
      <c r="BQ127" s="174"/>
      <c r="BR127" s="174"/>
      <c r="BS127" s="174"/>
      <c r="BT127" s="174"/>
      <c r="BU127" s="174"/>
      <c r="BV127" s="174"/>
      <c r="BW127" s="174"/>
      <c r="BX127" s="174"/>
      <c r="BY127" s="174"/>
      <c r="BZ127" s="174"/>
      <c r="CA127" s="174"/>
      <c r="CB127" s="174"/>
      <c r="CC127" s="174"/>
      <c r="CD127" s="174"/>
      <c r="CE127" s="174"/>
      <c r="CF127" s="174"/>
      <c r="CG127" s="174"/>
      <c r="CH127" s="174"/>
      <c r="CI127" s="174"/>
      <c r="CJ127" s="174"/>
      <c r="CK127" s="174"/>
      <c r="CL127" s="174"/>
      <c r="CM127" s="174"/>
      <c r="CN127" s="174"/>
      <c r="CO127" s="174"/>
      <c r="CP127" s="174"/>
      <c r="CQ127" s="174"/>
      <c r="CR127" s="174"/>
      <c r="CS127" s="174"/>
      <c r="CT127" s="174"/>
      <c r="CU127" s="174"/>
      <c r="CV127" s="174"/>
      <c r="CW127" s="174"/>
      <c r="CX127" s="174"/>
      <c r="CY127" s="174"/>
      <c r="CZ127" s="174"/>
      <c r="DA127" s="174"/>
      <c r="DB127" s="174"/>
      <c r="DC127" s="174"/>
      <c r="DD127" s="174"/>
      <c r="DE127" s="174"/>
      <c r="DF127" s="174"/>
      <c r="DG127" s="174"/>
      <c r="DH127" s="174"/>
      <c r="DI127" s="174"/>
      <c r="DJ127" s="174"/>
      <c r="DK127" s="174"/>
      <c r="DL127" s="174"/>
      <c r="DM127" s="174"/>
      <c r="DN127" s="174"/>
      <c r="DO127" s="174"/>
      <c r="DP127" s="174"/>
      <c r="DQ127" s="174"/>
      <c r="DR127" s="174"/>
      <c r="DS127" s="174"/>
      <c r="DT127" s="174"/>
      <c r="DU127" s="174"/>
      <c r="DV127" s="174"/>
      <c r="DW127" s="174"/>
      <c r="DX127" s="174"/>
      <c r="DY127" s="174"/>
      <c r="DZ127" s="174"/>
      <c r="EA127" s="174"/>
      <c r="EB127" s="174"/>
      <c r="EC127" s="174"/>
      <c r="ED127" s="174"/>
      <c r="EE127" s="174"/>
      <c r="EF127" s="174"/>
      <c r="EG127" s="174"/>
      <c r="EH127" s="174"/>
      <c r="EI127" s="174"/>
      <c r="EJ127" s="174"/>
      <c r="EK127" s="174"/>
      <c r="EL127" s="174"/>
      <c r="EM127" s="174"/>
      <c r="EN127" s="174"/>
      <c r="EO127" s="174"/>
      <c r="EP127" s="174"/>
      <c r="EQ127" s="174"/>
      <c r="ER127" s="174"/>
      <c r="ES127" s="174"/>
      <c r="ET127" s="174"/>
      <c r="EU127" s="174"/>
      <c r="EV127" s="174"/>
      <c r="EW127" s="174"/>
      <c r="EX127" s="174"/>
      <c r="EY127" s="174"/>
      <c r="EZ127" s="174"/>
      <c r="FA127" s="174"/>
      <c r="FB127" s="174"/>
      <c r="FC127" s="174"/>
      <c r="FD127" s="174"/>
      <c r="FE127" s="174"/>
      <c r="FF127" s="174"/>
      <c r="FG127" s="174"/>
      <c r="FH127" s="174"/>
      <c r="FI127" s="174"/>
      <c r="FJ127" s="174"/>
      <c r="FK127" s="174"/>
      <c r="FL127" s="174"/>
      <c r="FM127" s="174"/>
      <c r="FN127" s="174"/>
      <c r="FO127" s="174"/>
      <c r="FP127" s="174"/>
      <c r="FQ127" s="174"/>
      <c r="FR127" s="174"/>
      <c r="FS127" s="174"/>
      <c r="FT127" s="174"/>
      <c r="FU127" s="174"/>
      <c r="FV127" s="174"/>
      <c r="FW127" s="174"/>
      <c r="FX127" s="174"/>
      <c r="FY127" s="174"/>
      <c r="FZ127" s="174"/>
      <c r="GA127" s="174"/>
      <c r="GB127" s="174"/>
      <c r="GC127" s="174"/>
      <c r="GD127" s="174"/>
      <c r="GE127" s="174"/>
      <c r="GF127" s="174"/>
      <c r="GG127" s="174"/>
      <c r="GH127" s="174"/>
      <c r="GI127" s="174"/>
      <c r="GJ127" s="174"/>
      <c r="GK127" s="174"/>
      <c r="GL127" s="174"/>
      <c r="GM127" s="174"/>
    </row>
    <row r="128" s="7" customFormat="1" ht="26.1" customHeight="1" spans="1:195">
      <c r="A128" s="140">
        <v>8</v>
      </c>
      <c r="B128" s="150" t="s">
        <v>124</v>
      </c>
      <c r="C128" s="151"/>
      <c r="D128" s="151"/>
      <c r="E128" s="152"/>
      <c r="F128" s="165" t="s">
        <v>125</v>
      </c>
      <c r="G128" s="125"/>
      <c r="H128" s="30">
        <f t="shared" si="18"/>
        <v>330</v>
      </c>
      <c r="I128" s="168">
        <f>J129</f>
        <v>0</v>
      </c>
      <c r="J128" s="30">
        <f t="shared" si="16"/>
        <v>330</v>
      </c>
      <c r="K128" s="95"/>
      <c r="L128" s="95"/>
      <c r="M128" s="95"/>
      <c r="N128" s="95">
        <v>130</v>
      </c>
      <c r="O128" s="95"/>
      <c r="P128" s="95">
        <v>100</v>
      </c>
      <c r="Q128" s="95">
        <v>100</v>
      </c>
      <c r="R128" s="30"/>
      <c r="S128" s="168"/>
      <c r="T128" s="175"/>
      <c r="U128" s="175"/>
      <c r="V128" s="175"/>
      <c r="W128" s="175"/>
      <c r="X128" s="175"/>
      <c r="Y128" s="175"/>
      <c r="Z128" s="175"/>
      <c r="AA128" s="175"/>
      <c r="AB128" s="175"/>
      <c r="AC128" s="175"/>
      <c r="AD128" s="175"/>
      <c r="AE128" s="175"/>
      <c r="AF128" s="175"/>
      <c r="AG128" s="175"/>
      <c r="AH128" s="175"/>
      <c r="AI128" s="175"/>
      <c r="AJ128" s="175"/>
      <c r="AK128" s="175"/>
      <c r="AL128" s="175"/>
      <c r="AM128" s="175"/>
      <c r="AN128" s="175"/>
      <c r="AO128" s="175"/>
      <c r="AP128" s="175"/>
      <c r="AQ128" s="175"/>
      <c r="AR128" s="175"/>
      <c r="AS128" s="175"/>
      <c r="AT128" s="175"/>
      <c r="AU128" s="175"/>
      <c r="AV128" s="175"/>
      <c r="AW128" s="175"/>
      <c r="AX128" s="175"/>
      <c r="AY128" s="175"/>
      <c r="AZ128" s="175"/>
      <c r="BA128" s="175"/>
      <c r="BB128" s="175"/>
      <c r="BC128" s="175"/>
      <c r="BD128" s="175"/>
      <c r="BE128" s="175"/>
      <c r="BF128" s="175"/>
      <c r="BG128" s="175"/>
      <c r="BH128" s="175"/>
      <c r="BI128" s="175"/>
      <c r="BJ128" s="175"/>
      <c r="BK128" s="175"/>
      <c r="BL128" s="175"/>
      <c r="BM128" s="175"/>
      <c r="BN128" s="175"/>
      <c r="BO128" s="175"/>
      <c r="BP128" s="175"/>
      <c r="BQ128" s="175"/>
      <c r="BR128" s="175"/>
      <c r="BS128" s="175"/>
      <c r="BT128" s="175"/>
      <c r="BU128" s="175"/>
      <c r="BV128" s="175"/>
      <c r="BW128" s="175"/>
      <c r="BX128" s="175"/>
      <c r="BY128" s="175"/>
      <c r="BZ128" s="175"/>
      <c r="CA128" s="175"/>
      <c r="CB128" s="175"/>
      <c r="CC128" s="175"/>
      <c r="CD128" s="175"/>
      <c r="CE128" s="175"/>
      <c r="CF128" s="175"/>
      <c r="CG128" s="175"/>
      <c r="CH128" s="175"/>
      <c r="CI128" s="175"/>
      <c r="CJ128" s="175"/>
      <c r="CK128" s="175"/>
      <c r="CL128" s="175"/>
      <c r="CM128" s="175"/>
      <c r="CN128" s="175"/>
      <c r="CO128" s="175"/>
      <c r="CP128" s="175"/>
      <c r="CQ128" s="175"/>
      <c r="CR128" s="175"/>
      <c r="CS128" s="175"/>
      <c r="CT128" s="175"/>
      <c r="CU128" s="175"/>
      <c r="CV128" s="175"/>
      <c r="CW128" s="175"/>
      <c r="CX128" s="175"/>
      <c r="CY128" s="175"/>
      <c r="CZ128" s="175"/>
      <c r="DA128" s="175"/>
      <c r="DB128" s="175"/>
      <c r="DC128" s="175"/>
      <c r="DD128" s="175"/>
      <c r="DE128" s="175"/>
      <c r="DF128" s="175"/>
      <c r="DG128" s="175"/>
      <c r="DH128" s="175"/>
      <c r="DI128" s="175"/>
      <c r="DJ128" s="175"/>
      <c r="DK128" s="175"/>
      <c r="DL128" s="175"/>
      <c r="DM128" s="175"/>
      <c r="DN128" s="175"/>
      <c r="DO128" s="175"/>
      <c r="DP128" s="175"/>
      <c r="DQ128" s="175"/>
      <c r="DR128" s="175"/>
      <c r="DS128" s="175"/>
      <c r="DT128" s="175"/>
      <c r="DU128" s="175"/>
      <c r="DV128" s="175"/>
      <c r="DW128" s="175"/>
      <c r="DX128" s="175"/>
      <c r="DY128" s="175"/>
      <c r="DZ128" s="175"/>
      <c r="EA128" s="175"/>
      <c r="EB128" s="175"/>
      <c r="EC128" s="175"/>
      <c r="ED128" s="175"/>
      <c r="EE128" s="175"/>
      <c r="EF128" s="175"/>
      <c r="EG128" s="175"/>
      <c r="EH128" s="175"/>
      <c r="EI128" s="175"/>
      <c r="EJ128" s="175"/>
      <c r="EK128" s="175"/>
      <c r="EL128" s="175"/>
      <c r="EM128" s="175"/>
      <c r="EN128" s="175"/>
      <c r="EO128" s="175"/>
      <c r="EP128" s="175"/>
      <c r="EQ128" s="175"/>
      <c r="ER128" s="175"/>
      <c r="ES128" s="175"/>
      <c r="ET128" s="175"/>
      <c r="EU128" s="175"/>
      <c r="EV128" s="175"/>
      <c r="EW128" s="175"/>
      <c r="EX128" s="175"/>
      <c r="EY128" s="175"/>
      <c r="EZ128" s="175"/>
      <c r="FA128" s="175"/>
      <c r="FB128" s="175"/>
      <c r="FC128" s="175"/>
      <c r="FD128" s="175"/>
      <c r="FE128" s="175"/>
      <c r="FF128" s="175"/>
      <c r="FG128" s="175"/>
      <c r="FH128" s="175"/>
      <c r="FI128" s="175"/>
      <c r="FJ128" s="175"/>
      <c r="FK128" s="175"/>
      <c r="FL128" s="175"/>
      <c r="FM128" s="175"/>
      <c r="FN128" s="175"/>
      <c r="FO128" s="175"/>
      <c r="FP128" s="175"/>
      <c r="FQ128" s="175"/>
      <c r="FR128" s="175"/>
      <c r="FS128" s="175"/>
      <c r="FT128" s="175"/>
      <c r="FU128" s="175"/>
      <c r="FV128" s="175"/>
      <c r="FW128" s="175"/>
      <c r="FX128" s="175"/>
      <c r="FY128" s="175"/>
      <c r="FZ128" s="175"/>
      <c r="GA128" s="175"/>
      <c r="GB128" s="175"/>
      <c r="GC128" s="175"/>
      <c r="GD128" s="175"/>
      <c r="GE128" s="175"/>
      <c r="GF128" s="175"/>
      <c r="GG128" s="175"/>
      <c r="GH128" s="175"/>
      <c r="GI128" s="175"/>
      <c r="GJ128" s="175"/>
      <c r="GK128" s="175"/>
      <c r="GL128" s="175"/>
      <c r="GM128" s="175"/>
    </row>
    <row r="129" s="8" customFormat="1" ht="26.1" customHeight="1" spans="1:195">
      <c r="A129" s="148"/>
      <c r="B129" s="55" t="s">
        <v>36</v>
      </c>
      <c r="C129" s="56"/>
      <c r="D129" s="56"/>
      <c r="E129" s="57"/>
      <c r="F129" s="153"/>
      <c r="G129" s="153"/>
      <c r="H129" s="30">
        <f t="shared" si="18"/>
        <v>0</v>
      </c>
      <c r="I129" s="171"/>
      <c r="J129" s="30">
        <f t="shared" si="16"/>
        <v>0</v>
      </c>
      <c r="K129" s="95"/>
      <c r="L129" s="95"/>
      <c r="M129" s="95"/>
      <c r="N129" s="95"/>
      <c r="O129" s="95"/>
      <c r="P129" s="95"/>
      <c r="Q129" s="95"/>
      <c r="R129" s="95"/>
      <c r="S129" s="171"/>
      <c r="T129" s="176"/>
      <c r="U129" s="176"/>
      <c r="V129" s="176"/>
      <c r="W129" s="176"/>
      <c r="X129" s="176"/>
      <c r="Y129" s="176"/>
      <c r="Z129" s="176"/>
      <c r="AA129" s="176"/>
      <c r="AB129" s="176"/>
      <c r="AC129" s="176"/>
      <c r="AD129" s="176"/>
      <c r="AE129" s="176"/>
      <c r="AF129" s="176"/>
      <c r="AG129" s="176"/>
      <c r="AH129" s="176"/>
      <c r="AI129" s="176"/>
      <c r="AJ129" s="176"/>
      <c r="AK129" s="176"/>
      <c r="AL129" s="176"/>
      <c r="AM129" s="176"/>
      <c r="AN129" s="176"/>
      <c r="AO129" s="176"/>
      <c r="AP129" s="176"/>
      <c r="AQ129" s="176"/>
      <c r="AR129" s="176"/>
      <c r="AS129" s="176"/>
      <c r="AT129" s="176"/>
      <c r="AU129" s="176"/>
      <c r="AV129" s="176"/>
      <c r="AW129" s="176"/>
      <c r="AX129" s="176"/>
      <c r="AY129" s="176"/>
      <c r="AZ129" s="176"/>
      <c r="BA129" s="176"/>
      <c r="BB129" s="176"/>
      <c r="BC129" s="176"/>
      <c r="BD129" s="176"/>
      <c r="BE129" s="176"/>
      <c r="BF129" s="176"/>
      <c r="BG129" s="176"/>
      <c r="BH129" s="176"/>
      <c r="BI129" s="176"/>
      <c r="BJ129" s="176"/>
      <c r="BK129" s="176"/>
      <c r="BL129" s="176"/>
      <c r="BM129" s="176"/>
      <c r="BN129" s="176"/>
      <c r="BO129" s="176"/>
      <c r="BP129" s="176"/>
      <c r="BQ129" s="176"/>
      <c r="BR129" s="176"/>
      <c r="BS129" s="176"/>
      <c r="BT129" s="176"/>
      <c r="BU129" s="176"/>
      <c r="BV129" s="176"/>
      <c r="BW129" s="176"/>
      <c r="BX129" s="176"/>
      <c r="BY129" s="176"/>
      <c r="BZ129" s="176"/>
      <c r="CA129" s="176"/>
      <c r="CB129" s="176"/>
      <c r="CC129" s="176"/>
      <c r="CD129" s="176"/>
      <c r="CE129" s="176"/>
      <c r="CF129" s="176"/>
      <c r="CG129" s="176"/>
      <c r="CH129" s="176"/>
      <c r="CI129" s="176"/>
      <c r="CJ129" s="176"/>
      <c r="CK129" s="176"/>
      <c r="CL129" s="176"/>
      <c r="CM129" s="176"/>
      <c r="CN129" s="176"/>
      <c r="CO129" s="176"/>
      <c r="CP129" s="176"/>
      <c r="CQ129" s="176"/>
      <c r="CR129" s="176"/>
      <c r="CS129" s="176"/>
      <c r="CT129" s="176"/>
      <c r="CU129" s="176"/>
      <c r="CV129" s="176"/>
      <c r="CW129" s="176"/>
      <c r="CX129" s="176"/>
      <c r="CY129" s="176"/>
      <c r="CZ129" s="176"/>
      <c r="DA129" s="176"/>
      <c r="DB129" s="176"/>
      <c r="DC129" s="176"/>
      <c r="DD129" s="176"/>
      <c r="DE129" s="176"/>
      <c r="DF129" s="176"/>
      <c r="DG129" s="176"/>
      <c r="DH129" s="176"/>
      <c r="DI129" s="176"/>
      <c r="DJ129" s="176"/>
      <c r="DK129" s="176"/>
      <c r="DL129" s="176"/>
      <c r="DM129" s="176"/>
      <c r="DN129" s="176"/>
      <c r="DO129" s="176"/>
      <c r="DP129" s="176"/>
      <c r="DQ129" s="176"/>
      <c r="DR129" s="176"/>
      <c r="DS129" s="176"/>
      <c r="DT129" s="176"/>
      <c r="DU129" s="176"/>
      <c r="DV129" s="176"/>
      <c r="DW129" s="176"/>
      <c r="DX129" s="176"/>
      <c r="DY129" s="176"/>
      <c r="DZ129" s="176"/>
      <c r="EA129" s="176"/>
      <c r="EB129" s="176"/>
      <c r="EC129" s="176"/>
      <c r="ED129" s="176"/>
      <c r="EE129" s="176"/>
      <c r="EF129" s="176"/>
      <c r="EG129" s="176"/>
      <c r="EH129" s="176"/>
      <c r="EI129" s="176"/>
      <c r="EJ129" s="176"/>
      <c r="EK129" s="176"/>
      <c r="EL129" s="176"/>
      <c r="EM129" s="176"/>
      <c r="EN129" s="176"/>
      <c r="EO129" s="176"/>
      <c r="EP129" s="176"/>
      <c r="EQ129" s="176"/>
      <c r="ER129" s="176"/>
      <c r="ES129" s="176"/>
      <c r="ET129" s="176"/>
      <c r="EU129" s="176"/>
      <c r="EV129" s="176"/>
      <c r="EW129" s="176"/>
      <c r="EX129" s="176"/>
      <c r="EY129" s="176"/>
      <c r="EZ129" s="176"/>
      <c r="FA129" s="176"/>
      <c r="FB129" s="176"/>
      <c r="FC129" s="176"/>
      <c r="FD129" s="176"/>
      <c r="FE129" s="176"/>
      <c r="FF129" s="176"/>
      <c r="FG129" s="176"/>
      <c r="FH129" s="176"/>
      <c r="FI129" s="176"/>
      <c r="FJ129" s="176"/>
      <c r="FK129" s="176"/>
      <c r="FL129" s="176"/>
      <c r="FM129" s="176"/>
      <c r="FN129" s="176"/>
      <c r="FO129" s="176"/>
      <c r="FP129" s="176"/>
      <c r="FQ129" s="176"/>
      <c r="FR129" s="176"/>
      <c r="FS129" s="176"/>
      <c r="FT129" s="176"/>
      <c r="FU129" s="176"/>
      <c r="FV129" s="176"/>
      <c r="FW129" s="176"/>
      <c r="FX129" s="176"/>
      <c r="FY129" s="176"/>
      <c r="FZ129" s="176"/>
      <c r="GA129" s="176"/>
      <c r="GB129" s="176"/>
      <c r="GC129" s="176"/>
      <c r="GD129" s="176"/>
      <c r="GE129" s="176"/>
      <c r="GF129" s="176"/>
      <c r="GG129" s="176"/>
      <c r="GH129" s="176"/>
      <c r="GI129" s="176"/>
      <c r="GJ129" s="176"/>
      <c r="GK129" s="176"/>
      <c r="GL129" s="176"/>
      <c r="GM129" s="176"/>
    </row>
    <row r="130" s="6" customFormat="1" ht="26.1" customHeight="1" spans="1:195">
      <c r="A130" s="140">
        <v>9</v>
      </c>
      <c r="B130" s="177" t="s">
        <v>126</v>
      </c>
      <c r="C130" s="178"/>
      <c r="D130" s="178"/>
      <c r="E130" s="179"/>
      <c r="F130" s="180"/>
      <c r="G130" s="180"/>
      <c r="H130" s="30">
        <f>H131+H132</f>
        <v>0</v>
      </c>
      <c r="I130" s="30">
        <f t="shared" ref="I130:R130" si="23">I131+I132</f>
        <v>0</v>
      </c>
      <c r="J130" s="30">
        <f t="shared" si="23"/>
        <v>0</v>
      </c>
      <c r="K130" s="30">
        <f t="shared" si="23"/>
        <v>0</v>
      </c>
      <c r="L130" s="30">
        <f t="shared" si="23"/>
        <v>0</v>
      </c>
      <c r="M130" s="30">
        <f t="shared" si="23"/>
        <v>0</v>
      </c>
      <c r="N130" s="30">
        <f t="shared" si="23"/>
        <v>0</v>
      </c>
      <c r="O130" s="30">
        <f t="shared" si="23"/>
        <v>0</v>
      </c>
      <c r="P130" s="30">
        <f t="shared" si="23"/>
        <v>0</v>
      </c>
      <c r="Q130" s="30">
        <f t="shared" si="23"/>
        <v>0</v>
      </c>
      <c r="R130" s="30">
        <f t="shared" si="23"/>
        <v>0</v>
      </c>
      <c r="S130" s="168"/>
      <c r="T130" s="174"/>
      <c r="U130" s="174"/>
      <c r="V130" s="174"/>
      <c r="W130" s="174"/>
      <c r="X130" s="174"/>
      <c r="Y130" s="174"/>
      <c r="Z130" s="174"/>
      <c r="AA130" s="174"/>
      <c r="AB130" s="174"/>
      <c r="AC130" s="174"/>
      <c r="AD130" s="174"/>
      <c r="AE130" s="174"/>
      <c r="AF130" s="174"/>
      <c r="AG130" s="174"/>
      <c r="AH130" s="174"/>
      <c r="AI130" s="174"/>
      <c r="AJ130" s="174"/>
      <c r="AK130" s="174"/>
      <c r="AL130" s="174"/>
      <c r="AM130" s="174"/>
      <c r="AN130" s="174"/>
      <c r="AO130" s="174"/>
      <c r="AP130" s="174"/>
      <c r="AQ130" s="174"/>
      <c r="AR130" s="174"/>
      <c r="AS130" s="174"/>
      <c r="AT130" s="174"/>
      <c r="AU130" s="174"/>
      <c r="AV130" s="174"/>
      <c r="AW130" s="174"/>
      <c r="AX130" s="174"/>
      <c r="AY130" s="174"/>
      <c r="AZ130" s="174"/>
      <c r="BA130" s="174"/>
      <c r="BB130" s="174"/>
      <c r="BC130" s="174"/>
      <c r="BD130" s="174"/>
      <c r="BE130" s="174"/>
      <c r="BF130" s="174"/>
      <c r="BG130" s="174"/>
      <c r="BH130" s="174"/>
      <c r="BI130" s="174"/>
      <c r="BJ130" s="174"/>
      <c r="BK130" s="174"/>
      <c r="BL130" s="174"/>
      <c r="BM130" s="174"/>
      <c r="BN130" s="174"/>
      <c r="BO130" s="174"/>
      <c r="BP130" s="174"/>
      <c r="BQ130" s="174"/>
      <c r="BR130" s="174"/>
      <c r="BS130" s="174"/>
      <c r="BT130" s="174"/>
      <c r="BU130" s="174"/>
      <c r="BV130" s="174"/>
      <c r="BW130" s="174"/>
      <c r="BX130" s="174"/>
      <c r="BY130" s="174"/>
      <c r="BZ130" s="174"/>
      <c r="CA130" s="174"/>
      <c r="CB130" s="174"/>
      <c r="CC130" s="174"/>
      <c r="CD130" s="174"/>
      <c r="CE130" s="174"/>
      <c r="CF130" s="174"/>
      <c r="CG130" s="174"/>
      <c r="CH130" s="174"/>
      <c r="CI130" s="174"/>
      <c r="CJ130" s="174"/>
      <c r="CK130" s="174"/>
      <c r="CL130" s="174"/>
      <c r="CM130" s="174"/>
      <c r="CN130" s="174"/>
      <c r="CO130" s="174"/>
      <c r="CP130" s="174"/>
      <c r="CQ130" s="174"/>
      <c r="CR130" s="174"/>
      <c r="CS130" s="174"/>
      <c r="CT130" s="174"/>
      <c r="CU130" s="174"/>
      <c r="CV130" s="174"/>
      <c r="CW130" s="174"/>
      <c r="CX130" s="174"/>
      <c r="CY130" s="174"/>
      <c r="CZ130" s="174"/>
      <c r="DA130" s="174"/>
      <c r="DB130" s="174"/>
      <c r="DC130" s="174"/>
      <c r="DD130" s="174"/>
      <c r="DE130" s="174"/>
      <c r="DF130" s="174"/>
      <c r="DG130" s="174"/>
      <c r="DH130" s="174"/>
      <c r="DI130" s="174"/>
      <c r="DJ130" s="174"/>
      <c r="DK130" s="174"/>
      <c r="DL130" s="174"/>
      <c r="DM130" s="174"/>
      <c r="DN130" s="174"/>
      <c r="DO130" s="174"/>
      <c r="DP130" s="174"/>
      <c r="DQ130" s="174"/>
      <c r="DR130" s="174"/>
      <c r="DS130" s="174"/>
      <c r="DT130" s="174"/>
      <c r="DU130" s="174"/>
      <c r="DV130" s="174"/>
      <c r="DW130" s="174"/>
      <c r="DX130" s="174"/>
      <c r="DY130" s="174"/>
      <c r="DZ130" s="174"/>
      <c r="EA130" s="174"/>
      <c r="EB130" s="174"/>
      <c r="EC130" s="174"/>
      <c r="ED130" s="174"/>
      <c r="EE130" s="174"/>
      <c r="EF130" s="174"/>
      <c r="EG130" s="174"/>
      <c r="EH130" s="174"/>
      <c r="EI130" s="174"/>
      <c r="EJ130" s="174"/>
      <c r="EK130" s="174"/>
      <c r="EL130" s="174"/>
      <c r="EM130" s="174"/>
      <c r="EN130" s="174"/>
      <c r="EO130" s="174"/>
      <c r="EP130" s="174"/>
      <c r="EQ130" s="174"/>
      <c r="ER130" s="174"/>
      <c r="ES130" s="174"/>
      <c r="ET130" s="174"/>
      <c r="EU130" s="174"/>
      <c r="EV130" s="174"/>
      <c r="EW130" s="174"/>
      <c r="EX130" s="174"/>
      <c r="EY130" s="174"/>
      <c r="EZ130" s="174"/>
      <c r="FA130" s="174"/>
      <c r="FB130" s="174"/>
      <c r="FC130" s="174"/>
      <c r="FD130" s="174"/>
      <c r="FE130" s="174"/>
      <c r="FF130" s="174"/>
      <c r="FG130" s="174"/>
      <c r="FH130" s="174"/>
      <c r="FI130" s="174"/>
      <c r="FJ130" s="174"/>
      <c r="FK130" s="174"/>
      <c r="FL130" s="174"/>
      <c r="FM130" s="174"/>
      <c r="FN130" s="174"/>
      <c r="FO130" s="174"/>
      <c r="FP130" s="174"/>
      <c r="FQ130" s="174"/>
      <c r="FR130" s="174"/>
      <c r="FS130" s="174"/>
      <c r="FT130" s="174"/>
      <c r="FU130" s="174"/>
      <c r="FV130" s="174"/>
      <c r="FW130" s="174"/>
      <c r="FX130" s="174"/>
      <c r="FY130" s="174"/>
      <c r="FZ130" s="174"/>
      <c r="GA130" s="174"/>
      <c r="GB130" s="174"/>
      <c r="GC130" s="174"/>
      <c r="GD130" s="174"/>
      <c r="GE130" s="174"/>
      <c r="GF130" s="174"/>
      <c r="GG130" s="174"/>
      <c r="GH130" s="174"/>
      <c r="GI130" s="174"/>
      <c r="GJ130" s="174"/>
      <c r="GK130" s="174"/>
      <c r="GL130" s="174"/>
      <c r="GM130" s="174"/>
    </row>
    <row r="131" s="6" customFormat="1" ht="26.1" customHeight="1" spans="1:195">
      <c r="A131" s="143"/>
      <c r="B131" s="181"/>
      <c r="C131" s="182"/>
      <c r="D131" s="182"/>
      <c r="E131" s="183"/>
      <c r="F131" s="180"/>
      <c r="G131" s="180"/>
      <c r="H131" s="30"/>
      <c r="I131" s="168"/>
      <c r="J131" s="30"/>
      <c r="K131" s="95"/>
      <c r="L131" s="95"/>
      <c r="M131" s="95"/>
      <c r="N131" s="95"/>
      <c r="O131" s="95"/>
      <c r="P131" s="95"/>
      <c r="Q131" s="95"/>
      <c r="R131" s="95"/>
      <c r="S131" s="168"/>
      <c r="T131" s="174"/>
      <c r="U131" s="174"/>
      <c r="V131" s="174"/>
      <c r="W131" s="174"/>
      <c r="X131" s="174"/>
      <c r="Y131" s="174"/>
      <c r="Z131" s="174"/>
      <c r="AA131" s="174"/>
      <c r="AB131" s="174"/>
      <c r="AC131" s="174"/>
      <c r="AD131" s="174"/>
      <c r="AE131" s="174"/>
      <c r="AF131" s="174"/>
      <c r="AG131" s="174"/>
      <c r="AH131" s="174"/>
      <c r="AI131" s="174"/>
      <c r="AJ131" s="174"/>
      <c r="AK131" s="174"/>
      <c r="AL131" s="174"/>
      <c r="AM131" s="174"/>
      <c r="AN131" s="174"/>
      <c r="AO131" s="174"/>
      <c r="AP131" s="174"/>
      <c r="AQ131" s="174"/>
      <c r="AR131" s="174"/>
      <c r="AS131" s="174"/>
      <c r="AT131" s="174"/>
      <c r="AU131" s="174"/>
      <c r="AV131" s="174"/>
      <c r="AW131" s="174"/>
      <c r="AX131" s="174"/>
      <c r="AY131" s="174"/>
      <c r="AZ131" s="174"/>
      <c r="BA131" s="174"/>
      <c r="BB131" s="174"/>
      <c r="BC131" s="174"/>
      <c r="BD131" s="174"/>
      <c r="BE131" s="174"/>
      <c r="BF131" s="174"/>
      <c r="BG131" s="174"/>
      <c r="BH131" s="174"/>
      <c r="BI131" s="174"/>
      <c r="BJ131" s="174"/>
      <c r="BK131" s="174"/>
      <c r="BL131" s="174"/>
      <c r="BM131" s="174"/>
      <c r="BN131" s="174"/>
      <c r="BO131" s="174"/>
      <c r="BP131" s="174"/>
      <c r="BQ131" s="174"/>
      <c r="BR131" s="174"/>
      <c r="BS131" s="174"/>
      <c r="BT131" s="174"/>
      <c r="BU131" s="174"/>
      <c r="BV131" s="174"/>
      <c r="BW131" s="174"/>
      <c r="BX131" s="174"/>
      <c r="BY131" s="174"/>
      <c r="BZ131" s="174"/>
      <c r="CA131" s="174"/>
      <c r="CB131" s="174"/>
      <c r="CC131" s="174"/>
      <c r="CD131" s="174"/>
      <c r="CE131" s="174"/>
      <c r="CF131" s="174"/>
      <c r="CG131" s="174"/>
      <c r="CH131" s="174"/>
      <c r="CI131" s="174"/>
      <c r="CJ131" s="174"/>
      <c r="CK131" s="174"/>
      <c r="CL131" s="174"/>
      <c r="CM131" s="174"/>
      <c r="CN131" s="174"/>
      <c r="CO131" s="174"/>
      <c r="CP131" s="174"/>
      <c r="CQ131" s="174"/>
      <c r="CR131" s="174"/>
      <c r="CS131" s="174"/>
      <c r="CT131" s="174"/>
      <c r="CU131" s="174"/>
      <c r="CV131" s="174"/>
      <c r="CW131" s="174"/>
      <c r="CX131" s="174"/>
      <c r="CY131" s="174"/>
      <c r="CZ131" s="174"/>
      <c r="DA131" s="174"/>
      <c r="DB131" s="174"/>
      <c r="DC131" s="174"/>
      <c r="DD131" s="174"/>
      <c r="DE131" s="174"/>
      <c r="DF131" s="174"/>
      <c r="DG131" s="174"/>
      <c r="DH131" s="174"/>
      <c r="DI131" s="174"/>
      <c r="DJ131" s="174"/>
      <c r="DK131" s="174"/>
      <c r="DL131" s="174"/>
      <c r="DM131" s="174"/>
      <c r="DN131" s="174"/>
      <c r="DO131" s="174"/>
      <c r="DP131" s="174"/>
      <c r="DQ131" s="174"/>
      <c r="DR131" s="174"/>
      <c r="DS131" s="174"/>
      <c r="DT131" s="174"/>
      <c r="DU131" s="174"/>
      <c r="DV131" s="174"/>
      <c r="DW131" s="174"/>
      <c r="DX131" s="174"/>
      <c r="DY131" s="174"/>
      <c r="DZ131" s="174"/>
      <c r="EA131" s="174"/>
      <c r="EB131" s="174"/>
      <c r="EC131" s="174"/>
      <c r="ED131" s="174"/>
      <c r="EE131" s="174"/>
      <c r="EF131" s="174"/>
      <c r="EG131" s="174"/>
      <c r="EH131" s="174"/>
      <c r="EI131" s="174"/>
      <c r="EJ131" s="174"/>
      <c r="EK131" s="174"/>
      <c r="EL131" s="174"/>
      <c r="EM131" s="174"/>
      <c r="EN131" s="174"/>
      <c r="EO131" s="174"/>
      <c r="EP131" s="174"/>
      <c r="EQ131" s="174"/>
      <c r="ER131" s="174"/>
      <c r="ES131" s="174"/>
      <c r="ET131" s="174"/>
      <c r="EU131" s="174"/>
      <c r="EV131" s="174"/>
      <c r="EW131" s="174"/>
      <c r="EX131" s="174"/>
      <c r="EY131" s="174"/>
      <c r="EZ131" s="174"/>
      <c r="FA131" s="174"/>
      <c r="FB131" s="174"/>
      <c r="FC131" s="174"/>
      <c r="FD131" s="174"/>
      <c r="FE131" s="174"/>
      <c r="FF131" s="174"/>
      <c r="FG131" s="174"/>
      <c r="FH131" s="174"/>
      <c r="FI131" s="174"/>
      <c r="FJ131" s="174"/>
      <c r="FK131" s="174"/>
      <c r="FL131" s="174"/>
      <c r="FM131" s="174"/>
      <c r="FN131" s="174"/>
      <c r="FO131" s="174"/>
      <c r="FP131" s="174"/>
      <c r="FQ131" s="174"/>
      <c r="FR131" s="174"/>
      <c r="FS131" s="174"/>
      <c r="FT131" s="174"/>
      <c r="FU131" s="174"/>
      <c r="FV131" s="174"/>
      <c r="FW131" s="174"/>
      <c r="FX131" s="174"/>
      <c r="FY131" s="174"/>
      <c r="FZ131" s="174"/>
      <c r="GA131" s="174"/>
      <c r="GB131" s="174"/>
      <c r="GC131" s="174"/>
      <c r="GD131" s="174"/>
      <c r="GE131" s="174"/>
      <c r="GF131" s="174"/>
      <c r="GG131" s="174"/>
      <c r="GH131" s="174"/>
      <c r="GI131" s="174"/>
      <c r="GJ131" s="174"/>
      <c r="GK131" s="174"/>
      <c r="GL131" s="174"/>
      <c r="GM131" s="174"/>
    </row>
    <row r="132" s="6" customFormat="1" ht="26.1" customHeight="1" spans="1:195">
      <c r="A132" s="143"/>
      <c r="B132" s="184"/>
      <c r="C132" s="185"/>
      <c r="D132" s="185"/>
      <c r="E132" s="186"/>
      <c r="F132" s="180"/>
      <c r="G132" s="180"/>
      <c r="H132" s="30"/>
      <c r="I132" s="168"/>
      <c r="J132" s="30"/>
      <c r="K132" s="95"/>
      <c r="L132" s="95"/>
      <c r="M132" s="95"/>
      <c r="N132" s="95"/>
      <c r="O132" s="95"/>
      <c r="P132" s="95"/>
      <c r="Q132" s="95"/>
      <c r="R132" s="95"/>
      <c r="S132" s="168"/>
      <c r="T132" s="174"/>
      <c r="U132" s="174"/>
      <c r="V132" s="174"/>
      <c r="W132" s="174"/>
      <c r="X132" s="174"/>
      <c r="Y132" s="174"/>
      <c r="Z132" s="174"/>
      <c r="AA132" s="174"/>
      <c r="AB132" s="174"/>
      <c r="AC132" s="174"/>
      <c r="AD132" s="174"/>
      <c r="AE132" s="174"/>
      <c r="AF132" s="174"/>
      <c r="AG132" s="174"/>
      <c r="AH132" s="174"/>
      <c r="AI132" s="174"/>
      <c r="AJ132" s="174"/>
      <c r="AK132" s="174"/>
      <c r="AL132" s="174"/>
      <c r="AM132" s="174"/>
      <c r="AN132" s="174"/>
      <c r="AO132" s="174"/>
      <c r="AP132" s="174"/>
      <c r="AQ132" s="174"/>
      <c r="AR132" s="174"/>
      <c r="AS132" s="174"/>
      <c r="AT132" s="174"/>
      <c r="AU132" s="174"/>
      <c r="AV132" s="174"/>
      <c r="AW132" s="174"/>
      <c r="AX132" s="174"/>
      <c r="AY132" s="174"/>
      <c r="AZ132" s="174"/>
      <c r="BA132" s="174"/>
      <c r="BB132" s="174"/>
      <c r="BC132" s="174"/>
      <c r="BD132" s="174"/>
      <c r="BE132" s="174"/>
      <c r="BF132" s="174"/>
      <c r="BG132" s="174"/>
      <c r="BH132" s="174"/>
      <c r="BI132" s="174"/>
      <c r="BJ132" s="174"/>
      <c r="BK132" s="174"/>
      <c r="BL132" s="174"/>
      <c r="BM132" s="174"/>
      <c r="BN132" s="174"/>
      <c r="BO132" s="174"/>
      <c r="BP132" s="174"/>
      <c r="BQ132" s="174"/>
      <c r="BR132" s="174"/>
      <c r="BS132" s="174"/>
      <c r="BT132" s="174"/>
      <c r="BU132" s="174"/>
      <c r="BV132" s="174"/>
      <c r="BW132" s="174"/>
      <c r="BX132" s="174"/>
      <c r="BY132" s="174"/>
      <c r="BZ132" s="174"/>
      <c r="CA132" s="174"/>
      <c r="CB132" s="174"/>
      <c r="CC132" s="174"/>
      <c r="CD132" s="174"/>
      <c r="CE132" s="174"/>
      <c r="CF132" s="174"/>
      <c r="CG132" s="174"/>
      <c r="CH132" s="174"/>
      <c r="CI132" s="174"/>
      <c r="CJ132" s="174"/>
      <c r="CK132" s="174"/>
      <c r="CL132" s="174"/>
      <c r="CM132" s="174"/>
      <c r="CN132" s="174"/>
      <c r="CO132" s="174"/>
      <c r="CP132" s="174"/>
      <c r="CQ132" s="174"/>
      <c r="CR132" s="174"/>
      <c r="CS132" s="174"/>
      <c r="CT132" s="174"/>
      <c r="CU132" s="174"/>
      <c r="CV132" s="174"/>
      <c r="CW132" s="174"/>
      <c r="CX132" s="174"/>
      <c r="CY132" s="174"/>
      <c r="CZ132" s="174"/>
      <c r="DA132" s="174"/>
      <c r="DB132" s="174"/>
      <c r="DC132" s="174"/>
      <c r="DD132" s="174"/>
      <c r="DE132" s="174"/>
      <c r="DF132" s="174"/>
      <c r="DG132" s="174"/>
      <c r="DH132" s="174"/>
      <c r="DI132" s="174"/>
      <c r="DJ132" s="174"/>
      <c r="DK132" s="174"/>
      <c r="DL132" s="174"/>
      <c r="DM132" s="174"/>
      <c r="DN132" s="174"/>
      <c r="DO132" s="174"/>
      <c r="DP132" s="174"/>
      <c r="DQ132" s="174"/>
      <c r="DR132" s="174"/>
      <c r="DS132" s="174"/>
      <c r="DT132" s="174"/>
      <c r="DU132" s="174"/>
      <c r="DV132" s="174"/>
      <c r="DW132" s="174"/>
      <c r="DX132" s="174"/>
      <c r="DY132" s="174"/>
      <c r="DZ132" s="174"/>
      <c r="EA132" s="174"/>
      <c r="EB132" s="174"/>
      <c r="EC132" s="174"/>
      <c r="ED132" s="174"/>
      <c r="EE132" s="174"/>
      <c r="EF132" s="174"/>
      <c r="EG132" s="174"/>
      <c r="EH132" s="174"/>
      <c r="EI132" s="174"/>
      <c r="EJ132" s="174"/>
      <c r="EK132" s="174"/>
      <c r="EL132" s="174"/>
      <c r="EM132" s="174"/>
      <c r="EN132" s="174"/>
      <c r="EO132" s="174"/>
      <c r="EP132" s="174"/>
      <c r="EQ132" s="174"/>
      <c r="ER132" s="174"/>
      <c r="ES132" s="174"/>
      <c r="ET132" s="174"/>
      <c r="EU132" s="174"/>
      <c r="EV132" s="174"/>
      <c r="EW132" s="174"/>
      <c r="EX132" s="174"/>
      <c r="EY132" s="174"/>
      <c r="EZ132" s="174"/>
      <c r="FA132" s="174"/>
      <c r="FB132" s="174"/>
      <c r="FC132" s="174"/>
      <c r="FD132" s="174"/>
      <c r="FE132" s="174"/>
      <c r="FF132" s="174"/>
      <c r="FG132" s="174"/>
      <c r="FH132" s="174"/>
      <c r="FI132" s="174"/>
      <c r="FJ132" s="174"/>
      <c r="FK132" s="174"/>
      <c r="FL132" s="174"/>
      <c r="FM132" s="174"/>
      <c r="FN132" s="174"/>
      <c r="FO132" s="174"/>
      <c r="FP132" s="174"/>
      <c r="FQ132" s="174"/>
      <c r="FR132" s="174"/>
      <c r="FS132" s="174"/>
      <c r="FT132" s="174"/>
      <c r="FU132" s="174"/>
      <c r="FV132" s="174"/>
      <c r="FW132" s="174"/>
      <c r="FX132" s="174"/>
      <c r="FY132" s="174"/>
      <c r="FZ132" s="174"/>
      <c r="GA132" s="174"/>
      <c r="GB132" s="174"/>
      <c r="GC132" s="174"/>
      <c r="GD132" s="174"/>
      <c r="GE132" s="174"/>
      <c r="GF132" s="174"/>
      <c r="GG132" s="174"/>
      <c r="GH132" s="174"/>
      <c r="GI132" s="174"/>
      <c r="GJ132" s="174"/>
      <c r="GK132" s="174"/>
      <c r="GL132" s="174"/>
      <c r="GM132" s="174"/>
    </row>
    <row r="133" s="8" customFormat="1" ht="26.1" customHeight="1" spans="1:195">
      <c r="A133" s="148"/>
      <c r="B133" s="55" t="s">
        <v>36</v>
      </c>
      <c r="C133" s="56"/>
      <c r="D133" s="56"/>
      <c r="E133" s="57"/>
      <c r="F133" s="153"/>
      <c r="G133" s="153"/>
      <c r="H133" s="30">
        <f t="shared" si="18"/>
        <v>0</v>
      </c>
      <c r="I133" s="171"/>
      <c r="J133" s="30">
        <f t="shared" si="16"/>
        <v>0</v>
      </c>
      <c r="K133" s="95"/>
      <c r="L133" s="95"/>
      <c r="M133" s="95"/>
      <c r="N133" s="95"/>
      <c r="O133" s="95"/>
      <c r="P133" s="95"/>
      <c r="Q133" s="95"/>
      <c r="R133" s="95"/>
      <c r="S133" s="171"/>
      <c r="T133" s="176"/>
      <c r="U133" s="176"/>
      <c r="V133" s="176"/>
      <c r="W133" s="176"/>
      <c r="X133" s="176"/>
      <c r="Y133" s="176"/>
      <c r="Z133" s="176"/>
      <c r="AA133" s="176"/>
      <c r="AB133" s="176"/>
      <c r="AC133" s="176"/>
      <c r="AD133" s="176"/>
      <c r="AE133" s="176"/>
      <c r="AF133" s="176"/>
      <c r="AG133" s="176"/>
      <c r="AH133" s="176"/>
      <c r="AI133" s="176"/>
      <c r="AJ133" s="176"/>
      <c r="AK133" s="176"/>
      <c r="AL133" s="176"/>
      <c r="AM133" s="176"/>
      <c r="AN133" s="176"/>
      <c r="AO133" s="176"/>
      <c r="AP133" s="176"/>
      <c r="AQ133" s="176"/>
      <c r="AR133" s="176"/>
      <c r="AS133" s="176"/>
      <c r="AT133" s="176"/>
      <c r="AU133" s="176"/>
      <c r="AV133" s="176"/>
      <c r="AW133" s="176"/>
      <c r="AX133" s="176"/>
      <c r="AY133" s="176"/>
      <c r="AZ133" s="176"/>
      <c r="BA133" s="176"/>
      <c r="BB133" s="176"/>
      <c r="BC133" s="176"/>
      <c r="BD133" s="176"/>
      <c r="BE133" s="176"/>
      <c r="BF133" s="176"/>
      <c r="BG133" s="176"/>
      <c r="BH133" s="176"/>
      <c r="BI133" s="176"/>
      <c r="BJ133" s="176"/>
      <c r="BK133" s="176"/>
      <c r="BL133" s="176"/>
      <c r="BM133" s="176"/>
      <c r="BN133" s="176"/>
      <c r="BO133" s="176"/>
      <c r="BP133" s="176"/>
      <c r="BQ133" s="176"/>
      <c r="BR133" s="176"/>
      <c r="BS133" s="176"/>
      <c r="BT133" s="176"/>
      <c r="BU133" s="176"/>
      <c r="BV133" s="176"/>
      <c r="BW133" s="176"/>
      <c r="BX133" s="176"/>
      <c r="BY133" s="176"/>
      <c r="BZ133" s="176"/>
      <c r="CA133" s="176"/>
      <c r="CB133" s="176"/>
      <c r="CC133" s="176"/>
      <c r="CD133" s="176"/>
      <c r="CE133" s="176"/>
      <c r="CF133" s="176"/>
      <c r="CG133" s="176"/>
      <c r="CH133" s="176"/>
      <c r="CI133" s="176"/>
      <c r="CJ133" s="176"/>
      <c r="CK133" s="176"/>
      <c r="CL133" s="176"/>
      <c r="CM133" s="176"/>
      <c r="CN133" s="176"/>
      <c r="CO133" s="176"/>
      <c r="CP133" s="176"/>
      <c r="CQ133" s="176"/>
      <c r="CR133" s="176"/>
      <c r="CS133" s="176"/>
      <c r="CT133" s="176"/>
      <c r="CU133" s="176"/>
      <c r="CV133" s="176"/>
      <c r="CW133" s="176"/>
      <c r="CX133" s="176"/>
      <c r="CY133" s="176"/>
      <c r="CZ133" s="176"/>
      <c r="DA133" s="176"/>
      <c r="DB133" s="176"/>
      <c r="DC133" s="176"/>
      <c r="DD133" s="176"/>
      <c r="DE133" s="176"/>
      <c r="DF133" s="176"/>
      <c r="DG133" s="176"/>
      <c r="DH133" s="176"/>
      <c r="DI133" s="176"/>
      <c r="DJ133" s="176"/>
      <c r="DK133" s="176"/>
      <c r="DL133" s="176"/>
      <c r="DM133" s="176"/>
      <c r="DN133" s="176"/>
      <c r="DO133" s="176"/>
      <c r="DP133" s="176"/>
      <c r="DQ133" s="176"/>
      <c r="DR133" s="176"/>
      <c r="DS133" s="176"/>
      <c r="DT133" s="176"/>
      <c r="DU133" s="176"/>
      <c r="DV133" s="176"/>
      <c r="DW133" s="176"/>
      <c r="DX133" s="176"/>
      <c r="DY133" s="176"/>
      <c r="DZ133" s="176"/>
      <c r="EA133" s="176"/>
      <c r="EB133" s="176"/>
      <c r="EC133" s="176"/>
      <c r="ED133" s="176"/>
      <c r="EE133" s="176"/>
      <c r="EF133" s="176"/>
      <c r="EG133" s="176"/>
      <c r="EH133" s="176"/>
      <c r="EI133" s="176"/>
      <c r="EJ133" s="176"/>
      <c r="EK133" s="176"/>
      <c r="EL133" s="176"/>
      <c r="EM133" s="176"/>
      <c r="EN133" s="176"/>
      <c r="EO133" s="176"/>
      <c r="EP133" s="176"/>
      <c r="EQ133" s="176"/>
      <c r="ER133" s="176"/>
      <c r="ES133" s="176"/>
      <c r="ET133" s="176"/>
      <c r="EU133" s="176"/>
      <c r="EV133" s="176"/>
      <c r="EW133" s="176"/>
      <c r="EX133" s="176"/>
      <c r="EY133" s="176"/>
      <c r="EZ133" s="176"/>
      <c r="FA133" s="176"/>
      <c r="FB133" s="176"/>
      <c r="FC133" s="176"/>
      <c r="FD133" s="176"/>
      <c r="FE133" s="176"/>
      <c r="FF133" s="176"/>
      <c r="FG133" s="176"/>
      <c r="FH133" s="176"/>
      <c r="FI133" s="176"/>
      <c r="FJ133" s="176"/>
      <c r="FK133" s="176"/>
      <c r="FL133" s="176"/>
      <c r="FM133" s="176"/>
      <c r="FN133" s="176"/>
      <c r="FO133" s="176"/>
      <c r="FP133" s="176"/>
      <c r="FQ133" s="176"/>
      <c r="FR133" s="176"/>
      <c r="FS133" s="176"/>
      <c r="FT133" s="176"/>
      <c r="FU133" s="176"/>
      <c r="FV133" s="176"/>
      <c r="FW133" s="176"/>
      <c r="FX133" s="176"/>
      <c r="FY133" s="176"/>
      <c r="FZ133" s="176"/>
      <c r="GA133" s="176"/>
      <c r="GB133" s="176"/>
      <c r="GC133" s="176"/>
      <c r="GD133" s="176"/>
      <c r="GE133" s="176"/>
      <c r="GF133" s="176"/>
      <c r="GG133" s="176"/>
      <c r="GH133" s="176"/>
      <c r="GI133" s="176"/>
      <c r="GJ133" s="176"/>
      <c r="GK133" s="176"/>
      <c r="GL133" s="176"/>
      <c r="GM133" s="176"/>
    </row>
    <row r="134" s="8" customFormat="1" ht="26.1" customHeight="1" spans="1:195">
      <c r="A134" s="149">
        <v>10</v>
      </c>
      <c r="B134" s="187" t="s">
        <v>127</v>
      </c>
      <c r="C134" s="188"/>
      <c r="D134" s="188"/>
      <c r="E134" s="189"/>
      <c r="F134" s="153"/>
      <c r="G134" s="153"/>
      <c r="H134" s="30">
        <f t="shared" si="18"/>
        <v>0</v>
      </c>
      <c r="I134" s="171"/>
      <c r="J134" s="30">
        <f t="shared" si="16"/>
        <v>0</v>
      </c>
      <c r="K134" s="95"/>
      <c r="L134" s="95"/>
      <c r="M134" s="95"/>
      <c r="N134" s="95"/>
      <c r="O134" s="95"/>
      <c r="P134" s="95"/>
      <c r="Q134" s="95"/>
      <c r="R134" s="95"/>
      <c r="S134" s="95"/>
      <c r="T134" s="176"/>
      <c r="U134" s="176"/>
      <c r="V134" s="176"/>
      <c r="W134" s="176"/>
      <c r="X134" s="176"/>
      <c r="Y134" s="176"/>
      <c r="Z134" s="176"/>
      <c r="AA134" s="176"/>
      <c r="AB134" s="176"/>
      <c r="AC134" s="176"/>
      <c r="AD134" s="176"/>
      <c r="AE134" s="176"/>
      <c r="AF134" s="176"/>
      <c r="AG134" s="176"/>
      <c r="AH134" s="176"/>
      <c r="AI134" s="176"/>
      <c r="AJ134" s="176"/>
      <c r="AK134" s="176"/>
      <c r="AL134" s="176"/>
      <c r="AM134" s="176"/>
      <c r="AN134" s="176"/>
      <c r="AO134" s="176"/>
      <c r="AP134" s="176"/>
      <c r="AQ134" s="176"/>
      <c r="AR134" s="176"/>
      <c r="AS134" s="176"/>
      <c r="AT134" s="176"/>
      <c r="AU134" s="176"/>
      <c r="AV134" s="176"/>
      <c r="AW134" s="176"/>
      <c r="AX134" s="176"/>
      <c r="AY134" s="176"/>
      <c r="AZ134" s="176"/>
      <c r="BA134" s="176"/>
      <c r="BB134" s="176"/>
      <c r="BC134" s="176"/>
      <c r="BD134" s="176"/>
      <c r="BE134" s="176"/>
      <c r="BF134" s="176"/>
      <c r="BG134" s="176"/>
      <c r="BH134" s="176"/>
      <c r="BI134" s="176"/>
      <c r="BJ134" s="176"/>
      <c r="BK134" s="176"/>
      <c r="BL134" s="176"/>
      <c r="BM134" s="176"/>
      <c r="BN134" s="176"/>
      <c r="BO134" s="176"/>
      <c r="BP134" s="176"/>
      <c r="BQ134" s="176"/>
      <c r="BR134" s="176"/>
      <c r="BS134" s="176"/>
      <c r="BT134" s="176"/>
      <c r="BU134" s="176"/>
      <c r="BV134" s="176"/>
      <c r="BW134" s="176"/>
      <c r="BX134" s="176"/>
      <c r="BY134" s="176"/>
      <c r="BZ134" s="176"/>
      <c r="CA134" s="176"/>
      <c r="CB134" s="176"/>
      <c r="CC134" s="176"/>
      <c r="CD134" s="176"/>
      <c r="CE134" s="176"/>
      <c r="CF134" s="176"/>
      <c r="CG134" s="176"/>
      <c r="CH134" s="176"/>
      <c r="CI134" s="176"/>
      <c r="CJ134" s="176"/>
      <c r="CK134" s="176"/>
      <c r="CL134" s="176"/>
      <c r="CM134" s="176"/>
      <c r="CN134" s="176"/>
      <c r="CO134" s="176"/>
      <c r="CP134" s="176"/>
      <c r="CQ134" s="176"/>
      <c r="CR134" s="176"/>
      <c r="CS134" s="176"/>
      <c r="CT134" s="176"/>
      <c r="CU134" s="176"/>
      <c r="CV134" s="176"/>
      <c r="CW134" s="176"/>
      <c r="CX134" s="176"/>
      <c r="CY134" s="176"/>
      <c r="CZ134" s="176"/>
      <c r="DA134" s="176"/>
      <c r="DB134" s="176"/>
      <c r="DC134" s="176"/>
      <c r="DD134" s="176"/>
      <c r="DE134" s="176"/>
      <c r="DF134" s="176"/>
      <c r="DG134" s="176"/>
      <c r="DH134" s="176"/>
      <c r="DI134" s="176"/>
      <c r="DJ134" s="176"/>
      <c r="DK134" s="176"/>
      <c r="DL134" s="176"/>
      <c r="DM134" s="176"/>
      <c r="DN134" s="176"/>
      <c r="DO134" s="176"/>
      <c r="DP134" s="176"/>
      <c r="DQ134" s="176"/>
      <c r="DR134" s="176"/>
      <c r="DS134" s="176"/>
      <c r="DT134" s="176"/>
      <c r="DU134" s="176"/>
      <c r="DV134" s="176"/>
      <c r="DW134" s="176"/>
      <c r="DX134" s="176"/>
      <c r="DY134" s="176"/>
      <c r="DZ134" s="176"/>
      <c r="EA134" s="176"/>
      <c r="EB134" s="176"/>
      <c r="EC134" s="176"/>
      <c r="ED134" s="176"/>
      <c r="EE134" s="176"/>
      <c r="EF134" s="176"/>
      <c r="EG134" s="176"/>
      <c r="EH134" s="176"/>
      <c r="EI134" s="176"/>
      <c r="EJ134" s="176"/>
      <c r="EK134" s="176"/>
      <c r="EL134" s="176"/>
      <c r="EM134" s="176"/>
      <c r="EN134" s="176"/>
      <c r="EO134" s="176"/>
      <c r="EP134" s="176"/>
      <c r="EQ134" s="176"/>
      <c r="ER134" s="176"/>
      <c r="ES134" s="176"/>
      <c r="ET134" s="176"/>
      <c r="EU134" s="176"/>
      <c r="EV134" s="176"/>
      <c r="EW134" s="176"/>
      <c r="EX134" s="176"/>
      <c r="EY134" s="176"/>
      <c r="EZ134" s="176"/>
      <c r="FA134" s="176"/>
      <c r="FB134" s="176"/>
      <c r="FC134" s="176"/>
      <c r="FD134" s="176"/>
      <c r="FE134" s="176"/>
      <c r="FF134" s="176"/>
      <c r="FG134" s="176"/>
      <c r="FH134" s="176"/>
      <c r="FI134" s="176"/>
      <c r="FJ134" s="176"/>
      <c r="FK134" s="176"/>
      <c r="FL134" s="176"/>
      <c r="FM134" s="176"/>
      <c r="FN134" s="176"/>
      <c r="FO134" s="176"/>
      <c r="FP134" s="176"/>
      <c r="FQ134" s="176"/>
      <c r="FR134" s="176"/>
      <c r="FS134" s="176"/>
      <c r="FT134" s="176"/>
      <c r="FU134" s="176"/>
      <c r="FV134" s="176"/>
      <c r="FW134" s="176"/>
      <c r="FX134" s="176"/>
      <c r="FY134" s="176"/>
      <c r="FZ134" s="176"/>
      <c r="GA134" s="176"/>
      <c r="GB134" s="176"/>
      <c r="GC134" s="176"/>
      <c r="GD134" s="176"/>
      <c r="GE134" s="176"/>
      <c r="GF134" s="176"/>
      <c r="GG134" s="176"/>
      <c r="GH134" s="176"/>
      <c r="GI134" s="176"/>
      <c r="GJ134" s="176"/>
      <c r="GK134" s="176"/>
      <c r="GL134" s="176"/>
      <c r="GM134" s="176"/>
    </row>
    <row r="135" s="8" customFormat="1" ht="26.1" customHeight="1" spans="1:195">
      <c r="A135" s="149"/>
      <c r="B135" s="55" t="s">
        <v>36</v>
      </c>
      <c r="C135" s="56"/>
      <c r="D135" s="56"/>
      <c r="E135" s="57"/>
      <c r="F135" s="153"/>
      <c r="G135" s="153"/>
      <c r="H135" s="30">
        <f t="shared" si="18"/>
        <v>0</v>
      </c>
      <c r="I135" s="171"/>
      <c r="J135" s="30">
        <f t="shared" si="16"/>
        <v>0</v>
      </c>
      <c r="K135" s="95"/>
      <c r="L135" s="95"/>
      <c r="M135" s="95"/>
      <c r="N135" s="95"/>
      <c r="O135" s="95"/>
      <c r="P135" s="95"/>
      <c r="Q135" s="95"/>
      <c r="R135" s="95"/>
      <c r="S135" s="171"/>
      <c r="T135" s="176"/>
      <c r="U135" s="176"/>
      <c r="V135" s="176"/>
      <c r="W135" s="176"/>
      <c r="X135" s="176"/>
      <c r="Y135" s="176"/>
      <c r="Z135" s="176"/>
      <c r="AA135" s="176"/>
      <c r="AB135" s="176"/>
      <c r="AC135" s="176"/>
      <c r="AD135" s="176"/>
      <c r="AE135" s="176"/>
      <c r="AF135" s="176"/>
      <c r="AG135" s="176"/>
      <c r="AH135" s="176"/>
      <c r="AI135" s="176"/>
      <c r="AJ135" s="176"/>
      <c r="AK135" s="176"/>
      <c r="AL135" s="176"/>
      <c r="AM135" s="176"/>
      <c r="AN135" s="176"/>
      <c r="AO135" s="176"/>
      <c r="AP135" s="176"/>
      <c r="AQ135" s="176"/>
      <c r="AR135" s="176"/>
      <c r="AS135" s="176"/>
      <c r="AT135" s="176"/>
      <c r="AU135" s="176"/>
      <c r="AV135" s="176"/>
      <c r="AW135" s="176"/>
      <c r="AX135" s="176"/>
      <c r="AY135" s="176"/>
      <c r="AZ135" s="176"/>
      <c r="BA135" s="176"/>
      <c r="BB135" s="176"/>
      <c r="BC135" s="176"/>
      <c r="BD135" s="176"/>
      <c r="BE135" s="176"/>
      <c r="BF135" s="176"/>
      <c r="BG135" s="176"/>
      <c r="BH135" s="176"/>
      <c r="BI135" s="176"/>
      <c r="BJ135" s="176"/>
      <c r="BK135" s="176"/>
      <c r="BL135" s="176"/>
      <c r="BM135" s="176"/>
      <c r="BN135" s="176"/>
      <c r="BO135" s="176"/>
      <c r="BP135" s="176"/>
      <c r="BQ135" s="176"/>
      <c r="BR135" s="176"/>
      <c r="BS135" s="176"/>
      <c r="BT135" s="176"/>
      <c r="BU135" s="176"/>
      <c r="BV135" s="176"/>
      <c r="BW135" s="176"/>
      <c r="BX135" s="176"/>
      <c r="BY135" s="176"/>
      <c r="BZ135" s="176"/>
      <c r="CA135" s="176"/>
      <c r="CB135" s="176"/>
      <c r="CC135" s="176"/>
      <c r="CD135" s="176"/>
      <c r="CE135" s="176"/>
      <c r="CF135" s="176"/>
      <c r="CG135" s="176"/>
      <c r="CH135" s="176"/>
      <c r="CI135" s="176"/>
      <c r="CJ135" s="176"/>
      <c r="CK135" s="176"/>
      <c r="CL135" s="176"/>
      <c r="CM135" s="176"/>
      <c r="CN135" s="176"/>
      <c r="CO135" s="176"/>
      <c r="CP135" s="176"/>
      <c r="CQ135" s="176"/>
      <c r="CR135" s="176"/>
      <c r="CS135" s="176"/>
      <c r="CT135" s="176"/>
      <c r="CU135" s="176"/>
      <c r="CV135" s="176"/>
      <c r="CW135" s="176"/>
      <c r="CX135" s="176"/>
      <c r="CY135" s="176"/>
      <c r="CZ135" s="176"/>
      <c r="DA135" s="176"/>
      <c r="DB135" s="176"/>
      <c r="DC135" s="176"/>
      <c r="DD135" s="176"/>
      <c r="DE135" s="176"/>
      <c r="DF135" s="176"/>
      <c r="DG135" s="176"/>
      <c r="DH135" s="176"/>
      <c r="DI135" s="176"/>
      <c r="DJ135" s="176"/>
      <c r="DK135" s="176"/>
      <c r="DL135" s="176"/>
      <c r="DM135" s="176"/>
      <c r="DN135" s="176"/>
      <c r="DO135" s="176"/>
      <c r="DP135" s="176"/>
      <c r="DQ135" s="176"/>
      <c r="DR135" s="176"/>
      <c r="DS135" s="176"/>
      <c r="DT135" s="176"/>
      <c r="DU135" s="176"/>
      <c r="DV135" s="176"/>
      <c r="DW135" s="176"/>
      <c r="DX135" s="176"/>
      <c r="DY135" s="176"/>
      <c r="DZ135" s="176"/>
      <c r="EA135" s="176"/>
      <c r="EB135" s="176"/>
      <c r="EC135" s="176"/>
      <c r="ED135" s="176"/>
      <c r="EE135" s="176"/>
      <c r="EF135" s="176"/>
      <c r="EG135" s="176"/>
      <c r="EH135" s="176"/>
      <c r="EI135" s="176"/>
      <c r="EJ135" s="176"/>
      <c r="EK135" s="176"/>
      <c r="EL135" s="176"/>
      <c r="EM135" s="176"/>
      <c r="EN135" s="176"/>
      <c r="EO135" s="176"/>
      <c r="EP135" s="176"/>
      <c r="EQ135" s="176"/>
      <c r="ER135" s="176"/>
      <c r="ES135" s="176"/>
      <c r="ET135" s="176"/>
      <c r="EU135" s="176"/>
      <c r="EV135" s="176"/>
      <c r="EW135" s="176"/>
      <c r="EX135" s="176"/>
      <c r="EY135" s="176"/>
      <c r="EZ135" s="176"/>
      <c r="FA135" s="176"/>
      <c r="FB135" s="176"/>
      <c r="FC135" s="176"/>
      <c r="FD135" s="176"/>
      <c r="FE135" s="176"/>
      <c r="FF135" s="176"/>
      <c r="FG135" s="176"/>
      <c r="FH135" s="176"/>
      <c r="FI135" s="176"/>
      <c r="FJ135" s="176"/>
      <c r="FK135" s="176"/>
      <c r="FL135" s="176"/>
      <c r="FM135" s="176"/>
      <c r="FN135" s="176"/>
      <c r="FO135" s="176"/>
      <c r="FP135" s="176"/>
      <c r="FQ135" s="176"/>
      <c r="FR135" s="176"/>
      <c r="FS135" s="176"/>
      <c r="FT135" s="176"/>
      <c r="FU135" s="176"/>
      <c r="FV135" s="176"/>
      <c r="FW135" s="176"/>
      <c r="FX135" s="176"/>
      <c r="FY135" s="176"/>
      <c r="FZ135" s="176"/>
      <c r="GA135" s="176"/>
      <c r="GB135" s="176"/>
      <c r="GC135" s="176"/>
      <c r="GD135" s="176"/>
      <c r="GE135" s="176"/>
      <c r="GF135" s="176"/>
      <c r="GG135" s="176"/>
      <c r="GH135" s="176"/>
      <c r="GI135" s="176"/>
      <c r="GJ135" s="176"/>
      <c r="GK135" s="176"/>
      <c r="GL135" s="176"/>
      <c r="GM135" s="176"/>
    </row>
    <row r="136" s="8" customFormat="1" ht="26.1" customHeight="1" spans="1:19">
      <c r="A136" s="190" t="s">
        <v>128</v>
      </c>
      <c r="B136" s="191"/>
      <c r="C136" s="191"/>
      <c r="D136" s="191"/>
      <c r="E136" s="192"/>
      <c r="F136" s="193"/>
      <c r="G136" s="194"/>
      <c r="H136" s="30">
        <f>H137</f>
        <v>7350</v>
      </c>
      <c r="I136" s="30">
        <f t="shared" ref="I136:R136" si="24">I137</f>
        <v>7350</v>
      </c>
      <c r="J136" s="30">
        <f t="shared" si="24"/>
        <v>7350</v>
      </c>
      <c r="K136" s="30">
        <f t="shared" si="24"/>
        <v>648</v>
      </c>
      <c r="L136" s="30">
        <f t="shared" si="24"/>
        <v>502</v>
      </c>
      <c r="M136" s="30">
        <f t="shared" si="24"/>
        <v>940</v>
      </c>
      <c r="N136" s="30">
        <f t="shared" si="24"/>
        <v>1086</v>
      </c>
      <c r="O136" s="30">
        <f t="shared" si="24"/>
        <v>1086</v>
      </c>
      <c r="P136" s="30">
        <f t="shared" si="24"/>
        <v>940</v>
      </c>
      <c r="Q136" s="30">
        <f t="shared" si="24"/>
        <v>648</v>
      </c>
      <c r="R136" s="30">
        <f t="shared" si="24"/>
        <v>1500</v>
      </c>
      <c r="S136" s="171"/>
    </row>
    <row r="137" s="6" customFormat="1" ht="26.1" customHeight="1" spans="1:19">
      <c r="A137" s="135" t="s">
        <v>104</v>
      </c>
      <c r="B137" s="136"/>
      <c r="C137" s="136"/>
      <c r="D137" s="136"/>
      <c r="E137" s="137"/>
      <c r="F137" s="195" t="s">
        <v>129</v>
      </c>
      <c r="G137" s="196" t="s">
        <v>130</v>
      </c>
      <c r="H137" s="30">
        <f t="shared" si="18"/>
        <v>7350</v>
      </c>
      <c r="I137" s="202">
        <v>7350</v>
      </c>
      <c r="J137" s="30">
        <f t="shared" si="16"/>
        <v>7350</v>
      </c>
      <c r="K137" s="170">
        <v>648</v>
      </c>
      <c r="L137" s="170">
        <v>502</v>
      </c>
      <c r="M137" s="170">
        <v>940</v>
      </c>
      <c r="N137" s="170">
        <v>1086</v>
      </c>
      <c r="O137" s="170">
        <v>1086</v>
      </c>
      <c r="P137" s="170">
        <v>940</v>
      </c>
      <c r="Q137" s="170">
        <v>648</v>
      </c>
      <c r="R137" s="170">
        <v>1500</v>
      </c>
      <c r="S137" s="202"/>
    </row>
    <row r="138" s="6" customFormat="1" ht="26.1" customHeight="1" spans="1:19">
      <c r="A138" s="28" t="s">
        <v>105</v>
      </c>
      <c r="B138" s="28"/>
      <c r="C138" s="28"/>
      <c r="D138" s="28"/>
      <c r="E138" s="28"/>
      <c r="F138" s="195"/>
      <c r="G138" s="196"/>
      <c r="H138" s="30">
        <f t="shared" si="18"/>
        <v>7350</v>
      </c>
      <c r="I138" s="169">
        <v>7350</v>
      </c>
      <c r="J138" s="30">
        <f t="shared" si="16"/>
        <v>7350</v>
      </c>
      <c r="K138" s="170">
        <v>648</v>
      </c>
      <c r="L138" s="170">
        <v>502</v>
      </c>
      <c r="M138" s="170">
        <v>940</v>
      </c>
      <c r="N138" s="170">
        <v>1086</v>
      </c>
      <c r="O138" s="170">
        <v>1086</v>
      </c>
      <c r="P138" s="170">
        <v>940</v>
      </c>
      <c r="Q138" s="170">
        <v>648</v>
      </c>
      <c r="R138" s="170">
        <v>1500</v>
      </c>
      <c r="S138" s="202"/>
    </row>
    <row r="139" s="8" customFormat="1" ht="26.1" customHeight="1" spans="1:19">
      <c r="A139" s="197">
        <v>1</v>
      </c>
      <c r="B139" s="198" t="s">
        <v>23</v>
      </c>
      <c r="C139" s="198"/>
      <c r="D139" s="198"/>
      <c r="E139" s="198"/>
      <c r="F139" s="193"/>
      <c r="G139" s="194"/>
      <c r="H139" s="30">
        <f t="shared" ref="H139:H146" si="25">J139</f>
        <v>7350</v>
      </c>
      <c r="I139" s="169"/>
      <c r="J139" s="30">
        <f t="shared" ref="J139:J146" si="26">K139+L139+M139+N139+O139+P139+Q139+R139</f>
        <v>7350</v>
      </c>
      <c r="K139" s="170">
        <v>648</v>
      </c>
      <c r="L139" s="170">
        <v>502</v>
      </c>
      <c r="M139" s="170">
        <v>940</v>
      </c>
      <c r="N139" s="170">
        <v>1086</v>
      </c>
      <c r="O139" s="170">
        <v>1086</v>
      </c>
      <c r="P139" s="170">
        <v>940</v>
      </c>
      <c r="Q139" s="170">
        <v>648</v>
      </c>
      <c r="R139" s="170">
        <v>1500</v>
      </c>
      <c r="S139" s="169"/>
    </row>
    <row r="140" s="8" customFormat="1" ht="26.1" customHeight="1" spans="1:19">
      <c r="A140" s="197"/>
      <c r="B140" s="55" t="s">
        <v>36</v>
      </c>
      <c r="C140" s="56"/>
      <c r="D140" s="56"/>
      <c r="E140" s="57"/>
      <c r="F140" s="193"/>
      <c r="G140" s="194"/>
      <c r="H140" s="30">
        <f t="shared" si="25"/>
        <v>7350</v>
      </c>
      <c r="I140" s="169"/>
      <c r="J140" s="30">
        <f t="shared" si="26"/>
        <v>7350</v>
      </c>
      <c r="K140" s="170">
        <v>648</v>
      </c>
      <c r="L140" s="170">
        <v>502</v>
      </c>
      <c r="M140" s="170">
        <v>940</v>
      </c>
      <c r="N140" s="170">
        <v>1086</v>
      </c>
      <c r="O140" s="170">
        <v>1086</v>
      </c>
      <c r="P140" s="170">
        <v>940</v>
      </c>
      <c r="Q140" s="170">
        <v>648</v>
      </c>
      <c r="R140" s="170">
        <v>1500</v>
      </c>
      <c r="S140" s="169"/>
    </row>
    <row r="141" s="8" customFormat="1" ht="26.1" customHeight="1" spans="1:19">
      <c r="A141" s="199" t="s">
        <v>131</v>
      </c>
      <c r="B141" s="199"/>
      <c r="C141" s="199"/>
      <c r="D141" s="199"/>
      <c r="E141" s="199"/>
      <c r="F141" s="193"/>
      <c r="G141" s="194"/>
      <c r="H141" s="30">
        <f>H144+H146</f>
        <v>11608.62</v>
      </c>
      <c r="I141" s="30">
        <f t="shared" ref="I141:R141" si="27">I144+I146</f>
        <v>0</v>
      </c>
      <c r="J141" s="30">
        <f t="shared" si="27"/>
        <v>11608.62</v>
      </c>
      <c r="K141" s="30">
        <f t="shared" si="27"/>
        <v>2897.02</v>
      </c>
      <c r="L141" s="30">
        <f t="shared" si="27"/>
        <v>1435.71</v>
      </c>
      <c r="M141" s="30">
        <f t="shared" si="27"/>
        <v>631.05</v>
      </c>
      <c r="N141" s="30">
        <f t="shared" si="27"/>
        <v>1502.77</v>
      </c>
      <c r="O141" s="30">
        <f t="shared" si="27"/>
        <v>2904.35</v>
      </c>
      <c r="P141" s="30">
        <f t="shared" si="27"/>
        <v>1757.4</v>
      </c>
      <c r="Q141" s="30">
        <f t="shared" si="27"/>
        <v>480.32</v>
      </c>
      <c r="R141" s="30">
        <f t="shared" si="27"/>
        <v>0</v>
      </c>
      <c r="S141" s="169"/>
    </row>
    <row r="142" s="6" customFormat="1" ht="26.1" customHeight="1" spans="1:19">
      <c r="A142" s="28" t="s">
        <v>104</v>
      </c>
      <c r="B142" s="28"/>
      <c r="C142" s="28"/>
      <c r="D142" s="28"/>
      <c r="E142" s="28"/>
      <c r="F142" s="195"/>
      <c r="G142" s="196"/>
      <c r="H142" s="30">
        <f t="shared" si="25"/>
        <v>11608.62</v>
      </c>
      <c r="I142" s="202">
        <v>11608.62</v>
      </c>
      <c r="J142" s="30">
        <f t="shared" si="26"/>
        <v>11608.62</v>
      </c>
      <c r="K142" s="202">
        <f>K143</f>
        <v>2897.02</v>
      </c>
      <c r="L142" s="202">
        <f t="shared" ref="L142:Q142" si="28">L143</f>
        <v>1435.71</v>
      </c>
      <c r="M142" s="202">
        <f t="shared" si="28"/>
        <v>631.05</v>
      </c>
      <c r="N142" s="202">
        <f t="shared" si="28"/>
        <v>1502.77</v>
      </c>
      <c r="O142" s="202">
        <f t="shared" si="28"/>
        <v>2904.35</v>
      </c>
      <c r="P142" s="202">
        <f t="shared" si="28"/>
        <v>1757.4</v>
      </c>
      <c r="Q142" s="202">
        <f t="shared" si="28"/>
        <v>480.32</v>
      </c>
      <c r="R142" s="202"/>
      <c r="S142" s="202"/>
    </row>
    <row r="143" s="6" customFormat="1" ht="26.1" customHeight="1" spans="1:19">
      <c r="A143" s="28" t="s">
        <v>105</v>
      </c>
      <c r="B143" s="28"/>
      <c r="C143" s="28"/>
      <c r="D143" s="28"/>
      <c r="E143" s="28"/>
      <c r="F143" s="195"/>
      <c r="G143" s="196"/>
      <c r="H143" s="30">
        <f t="shared" si="25"/>
        <v>11608.62</v>
      </c>
      <c r="I143" s="169">
        <v>11608.62</v>
      </c>
      <c r="J143" s="30">
        <f t="shared" si="26"/>
        <v>11608.62</v>
      </c>
      <c r="K143" s="202">
        <f>K145+K146</f>
        <v>2897.02</v>
      </c>
      <c r="L143" s="202">
        <f t="shared" ref="L143:Q143" si="29">L145+L146</f>
        <v>1435.71</v>
      </c>
      <c r="M143" s="202">
        <f t="shared" si="29"/>
        <v>631.05</v>
      </c>
      <c r="N143" s="202">
        <f t="shared" si="29"/>
        <v>1502.77</v>
      </c>
      <c r="O143" s="202">
        <f t="shared" si="29"/>
        <v>2904.35</v>
      </c>
      <c r="P143" s="202">
        <f t="shared" si="29"/>
        <v>1757.4</v>
      </c>
      <c r="Q143" s="202">
        <f t="shared" si="29"/>
        <v>480.32</v>
      </c>
      <c r="R143" s="202"/>
      <c r="S143" s="202"/>
    </row>
    <row r="144" s="8" customFormat="1" ht="26.1" customHeight="1" spans="1:19">
      <c r="A144" s="197">
        <v>1</v>
      </c>
      <c r="B144" s="198" t="s">
        <v>23</v>
      </c>
      <c r="C144" s="198"/>
      <c r="D144" s="198"/>
      <c r="E144" s="198"/>
      <c r="F144" s="193"/>
      <c r="G144" s="194"/>
      <c r="H144" s="30">
        <f t="shared" si="25"/>
        <v>8173.3</v>
      </c>
      <c r="I144" s="169"/>
      <c r="J144" s="30">
        <f t="shared" si="26"/>
        <v>8173.3</v>
      </c>
      <c r="K144" s="170">
        <v>2705</v>
      </c>
      <c r="L144" s="170">
        <v>1333</v>
      </c>
      <c r="M144" s="170">
        <v>546.6</v>
      </c>
      <c r="N144" s="170">
        <v>1401.9</v>
      </c>
      <c r="O144" s="170">
        <v>666.8</v>
      </c>
      <c r="P144" s="170">
        <v>1150</v>
      </c>
      <c r="Q144" s="170">
        <v>370</v>
      </c>
      <c r="R144" s="169"/>
      <c r="S144" s="169"/>
    </row>
    <row r="145" s="8" customFormat="1" ht="26.1" customHeight="1" spans="1:19">
      <c r="A145" s="197"/>
      <c r="B145" s="55" t="s">
        <v>36</v>
      </c>
      <c r="C145" s="56"/>
      <c r="D145" s="56"/>
      <c r="E145" s="57"/>
      <c r="F145" s="193"/>
      <c r="G145" s="194"/>
      <c r="H145" s="30">
        <f t="shared" si="25"/>
        <v>8173.3</v>
      </c>
      <c r="I145" s="169"/>
      <c r="J145" s="30">
        <f t="shared" si="26"/>
        <v>8173.3</v>
      </c>
      <c r="K145" s="170">
        <v>2705</v>
      </c>
      <c r="L145" s="170">
        <v>1333</v>
      </c>
      <c r="M145" s="170">
        <v>546.6</v>
      </c>
      <c r="N145" s="170">
        <v>1401.9</v>
      </c>
      <c r="O145" s="170">
        <v>666.8</v>
      </c>
      <c r="P145" s="170">
        <v>1150</v>
      </c>
      <c r="Q145" s="170">
        <v>370</v>
      </c>
      <c r="R145" s="169"/>
      <c r="S145" s="169"/>
    </row>
    <row r="146" s="8" customFormat="1" ht="26.1" customHeight="1" spans="1:19">
      <c r="A146" s="200">
        <v>3</v>
      </c>
      <c r="B146" s="201" t="s">
        <v>132</v>
      </c>
      <c r="C146" s="201"/>
      <c r="D146" s="201"/>
      <c r="E146" s="201"/>
      <c r="F146" s="193"/>
      <c r="G146" s="194"/>
      <c r="H146" s="30">
        <f t="shared" si="25"/>
        <v>3435.32</v>
      </c>
      <c r="I146" s="169"/>
      <c r="J146" s="30">
        <f t="shared" si="26"/>
        <v>3435.32</v>
      </c>
      <c r="K146" s="169">
        <v>192.02</v>
      </c>
      <c r="L146" s="169">
        <v>102.71</v>
      </c>
      <c r="M146" s="169">
        <v>84.45</v>
      </c>
      <c r="N146" s="169">
        <v>100.87</v>
      </c>
      <c r="O146" s="169">
        <v>2237.55</v>
      </c>
      <c r="P146" s="169">
        <v>607.4</v>
      </c>
      <c r="Q146" s="106">
        <v>110.32</v>
      </c>
      <c r="R146" s="169"/>
      <c r="S146" s="169"/>
    </row>
  </sheetData>
  <mergeCells count="133">
    <mergeCell ref="A1:S1"/>
    <mergeCell ref="A5:E5"/>
    <mergeCell ref="A6:E6"/>
    <mergeCell ref="A7:E7"/>
    <mergeCell ref="A8:E8"/>
    <mergeCell ref="A9:E9"/>
    <mergeCell ref="B10:E10"/>
    <mergeCell ref="B24:E24"/>
    <mergeCell ref="D32:E32"/>
    <mergeCell ref="D33:E33"/>
    <mergeCell ref="D34:E34"/>
    <mergeCell ref="D35:E35"/>
    <mergeCell ref="D36:E36"/>
    <mergeCell ref="D37:E37"/>
    <mergeCell ref="C38:E38"/>
    <mergeCell ref="C39:E39"/>
    <mergeCell ref="C40:E40"/>
    <mergeCell ref="C45:E45"/>
    <mergeCell ref="C46:E46"/>
    <mergeCell ref="B50:E50"/>
    <mergeCell ref="B55:E55"/>
    <mergeCell ref="B56:E56"/>
    <mergeCell ref="B57:E57"/>
    <mergeCell ref="B58:E58"/>
    <mergeCell ref="B59:E59"/>
    <mergeCell ref="B60:E60"/>
    <mergeCell ref="B61:E61"/>
    <mergeCell ref="B62:E62"/>
    <mergeCell ref="B66:E66"/>
    <mergeCell ref="B67:E67"/>
    <mergeCell ref="B68:E68"/>
    <mergeCell ref="B69:E69"/>
    <mergeCell ref="B73:E73"/>
    <mergeCell ref="B81:E81"/>
    <mergeCell ref="B82:E82"/>
    <mergeCell ref="B83:E83"/>
    <mergeCell ref="A106:E106"/>
    <mergeCell ref="A107:E107"/>
    <mergeCell ref="A108:E108"/>
    <mergeCell ref="B109:E109"/>
    <mergeCell ref="B110:E110"/>
    <mergeCell ref="B111:E111"/>
    <mergeCell ref="B112:E112"/>
    <mergeCell ref="B113:E113"/>
    <mergeCell ref="B114:E114"/>
    <mergeCell ref="B118:E118"/>
    <mergeCell ref="B122:E122"/>
    <mergeCell ref="B123:E123"/>
    <mergeCell ref="B124:E124"/>
    <mergeCell ref="B125:E125"/>
    <mergeCell ref="B126:E126"/>
    <mergeCell ref="B127:E127"/>
    <mergeCell ref="B128:E128"/>
    <mergeCell ref="B129:E129"/>
    <mergeCell ref="B133:E133"/>
    <mergeCell ref="B134:E134"/>
    <mergeCell ref="B135:E135"/>
    <mergeCell ref="A136:E136"/>
    <mergeCell ref="A137:E137"/>
    <mergeCell ref="A138:E138"/>
    <mergeCell ref="B139:E139"/>
    <mergeCell ref="B140:E140"/>
    <mergeCell ref="A141:E141"/>
    <mergeCell ref="A142:E142"/>
    <mergeCell ref="A143:E143"/>
    <mergeCell ref="B144:E144"/>
    <mergeCell ref="B145:E145"/>
    <mergeCell ref="B146:E146"/>
    <mergeCell ref="A3:A4"/>
    <mergeCell ref="A10:A20"/>
    <mergeCell ref="A21:A24"/>
    <mergeCell ref="A26:A39"/>
    <mergeCell ref="A40:A46"/>
    <mergeCell ref="A47:A50"/>
    <mergeCell ref="A51:A55"/>
    <mergeCell ref="A56:A58"/>
    <mergeCell ref="A59:A60"/>
    <mergeCell ref="A61:A62"/>
    <mergeCell ref="A63:A66"/>
    <mergeCell ref="A68:A69"/>
    <mergeCell ref="A70:A73"/>
    <mergeCell ref="A74:A79"/>
    <mergeCell ref="A82:A83"/>
    <mergeCell ref="A84:A105"/>
    <mergeCell ref="A109:A112"/>
    <mergeCell ref="A113:A114"/>
    <mergeCell ref="A116:A118"/>
    <mergeCell ref="A120:A122"/>
    <mergeCell ref="A123:A124"/>
    <mergeCell ref="A126:A127"/>
    <mergeCell ref="A128:A129"/>
    <mergeCell ref="A130:A133"/>
    <mergeCell ref="A134:A135"/>
    <mergeCell ref="A139:A140"/>
    <mergeCell ref="A144:A145"/>
    <mergeCell ref="B26:B39"/>
    <mergeCell ref="B40:B46"/>
    <mergeCell ref="C29:C37"/>
    <mergeCell ref="E89:E90"/>
    <mergeCell ref="F3:F4"/>
    <mergeCell ref="G3:G4"/>
    <mergeCell ref="H3:H4"/>
    <mergeCell ref="J3:J4"/>
    <mergeCell ref="K3:K4"/>
    <mergeCell ref="L3:L4"/>
    <mergeCell ref="M3:M4"/>
    <mergeCell ref="N3:N4"/>
    <mergeCell ref="O3:O4"/>
    <mergeCell ref="P3:P4"/>
    <mergeCell ref="Q3:Q4"/>
    <mergeCell ref="R3:R4"/>
    <mergeCell ref="S3:S4"/>
    <mergeCell ref="B15:E16"/>
    <mergeCell ref="B13:E14"/>
    <mergeCell ref="B11:E12"/>
    <mergeCell ref="B17:E18"/>
    <mergeCell ref="B19:E20"/>
    <mergeCell ref="B3:E4"/>
    <mergeCell ref="C26:E27"/>
    <mergeCell ref="B78:E80"/>
    <mergeCell ref="B84:D105"/>
    <mergeCell ref="B119:E121"/>
    <mergeCell ref="B115:E117"/>
    <mergeCell ref="B130:E132"/>
    <mergeCell ref="D28:E29"/>
    <mergeCell ref="D30:E31"/>
    <mergeCell ref="B47:E49"/>
    <mergeCell ref="B21:E23"/>
    <mergeCell ref="C43:E44"/>
    <mergeCell ref="B51:E54"/>
    <mergeCell ref="B63:E65"/>
    <mergeCell ref="B70:E71"/>
    <mergeCell ref="B74:E77"/>
  </mergeCells>
  <pageMargins left="0.7" right="0.7" top="0.75" bottom="0.75" header="0.3" footer="0.3"/>
  <pageSetup paperSize="9" orientation="portrait"/>
  <headerFooter/>
  <ignoredErrors>
    <ignoredError sqref="H107 J107:J108 H130 I9 H63 H51 H47 H84 H136 H141 J141 J136 H38 J38" formula="1"/>
  </ignoredError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czjbgs</cp:lastModifiedBy>
  <dcterms:created xsi:type="dcterms:W3CDTF">2006-09-16T08:00:00Z</dcterms:created>
  <dcterms:modified xsi:type="dcterms:W3CDTF">2021-08-23T03:05:40Z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2052-11.1.0.10700</vt:lpwstr>
  </property>
  <property fmtid="{D5CDD505-2E9C-101B-9397-08002B2CF9AE}" pid="3" name="ICV">
    <vt:lpwstr>8AF25BF45D534CDDB070458DD152CDFB</vt:lpwstr>
  </property>
</Properties>
</file>